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odeName="ThisWorkbook" defaultThemeVersion="124226"/>
  <mc:AlternateContent xmlns:mc="http://schemas.openxmlformats.org/markup-compatibility/2006">
    <mc:Choice Requires="x15">
      <x15ac:absPath xmlns:x15ac="http://schemas.microsoft.com/office/spreadsheetml/2010/11/ac" url="\\Tfsv01\03_kks・esm\800_KKS\KKS\KKS職員派遣用\コンサル・調査事業本部職員派遣用\01_調査事業部\派遣作業用\100_全建_働き方改革\令和８年度調査\02_調査票の作成\5.調査票確定\"/>
    </mc:Choice>
  </mc:AlternateContent>
  <xr:revisionPtr revIDLastSave="0" documentId="13_ncr:1_{D64E7F33-C2C1-43BD-A5E9-4E359B9F01D6}" xr6:coauthVersionLast="47" xr6:coauthVersionMax="47" xr10:uidLastSave="{00000000-0000-0000-0000-000000000000}"/>
  <workbookProtection workbookAlgorithmName="SHA-512" workbookHashValue="IdFX7A2yINlgEtAazvhAROO8PZmxZx7CXx7vJQ5jzmVNb7UQvOlt1TUmUgq1K0kFIdEvW97R7qimDvz+qi4JGA==" workbookSaltValue="N/7XkTtHG83DgSKaLj4WMw==" workbookSpinCount="100000" lockStructure="1"/>
  <bookViews>
    <workbookView xWindow="28680" yWindow="-120" windowWidth="29040" windowHeight="15840" tabRatio="696" xr2:uid="{00000000-000D-0000-FFFF-FFFF00000000}"/>
  </bookViews>
  <sheets>
    <sheet name="調査票" sheetId="4" r:id="rId1"/>
    <sheet name="プルダウン" sheetId="5" state="hidden" r:id="rId2"/>
  </sheets>
  <definedNames>
    <definedName name="_xlnm.Print_Area" localSheetId="0">調査票!$A$1:$W$964</definedName>
    <definedName name="国交省等級">プルダウン!$E$3:$E$7</definedName>
    <definedName name="選択肢02">プルダウン!$K$3:$K$4</definedName>
    <definedName name="選択肢03">プルダウン!$L$3:$L$5</definedName>
    <definedName name="選択肢04">プルダウン!$M$3:$M$6</definedName>
    <definedName name="選択肢05">プルダウン!$N$3:$N$7</definedName>
    <definedName name="選択肢06">プルダウン!$O$3:$O$8</definedName>
    <definedName name="選択肢07">プルダウン!$P$3:$P$9</definedName>
    <definedName name="選択肢08">プルダウン!$Q$3:$Q$10</definedName>
    <definedName name="選択肢09">プルダウン!$R$3:$R$11</definedName>
    <definedName name="選択肢10">プルダウン!$S$3:$S$12</definedName>
    <definedName name="選択肢11">プルダウン!$T$3:$T$13</definedName>
    <definedName name="選択肢12">プルダウン!$U$3:$U$14</definedName>
    <definedName name="選択肢13">プルダウン!$V$3:$V$15</definedName>
    <definedName name="選択肢14">プルダウン!$W$3:$W$16</definedName>
    <definedName name="選択肢15">プルダウン!$X$3:$X$17</definedName>
    <definedName name="選択肢16">プルダウン!$Y$3:$Y$18</definedName>
    <definedName name="選択肢17">プルダウン!$Z$3:$Z$19</definedName>
    <definedName name="増減リスト">プルダウン!$I$3:$I$5</definedName>
    <definedName name="都道府県協会リスト">プルダウン!$A$3:$A$49</definedName>
    <definedName name="都道府県等級">プルダウン!$G$3:$G$7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258" i="4" l="1"/>
  <c r="R286" i="4"/>
  <c r="P897" i="4"/>
  <c r="P724" i="4"/>
  <c r="P619" i="4"/>
  <c r="J604" i="4"/>
  <c r="R302" i="4"/>
  <c r="T72" i="4" l="1"/>
  <c r="O42" i="4"/>
  <c r="G42" i="4"/>
  <c r="P679" i="4"/>
  <c r="R109" i="4"/>
  <c r="T44" i="4" l="1"/>
  <c r="P877" i="4"/>
  <c r="R459" i="4"/>
  <c r="C85" i="4"/>
  <c r="C84" i="4"/>
  <c r="P823" i="4" l="1"/>
  <c r="H79" i="4"/>
  <c r="P924" i="4"/>
  <c r="P209" i="4"/>
  <c r="R443" i="4"/>
  <c r="P776" i="4"/>
  <c r="R384" i="4"/>
  <c r="T73" i="4" l="1"/>
  <c r="T71" i="4"/>
  <c r="T69" i="4"/>
  <c r="T68" i="4"/>
  <c r="T67" i="4"/>
  <c r="T65" i="4"/>
  <c r="C245" i="4" l="1"/>
  <c r="T46" i="4"/>
  <c r="L77" i="4"/>
  <c r="G53" i="4"/>
  <c r="T50" i="4" l="1"/>
  <c r="T49" i="4"/>
  <c r="T48" i="4"/>
  <c r="T45" i="4"/>
</calcChain>
</file>

<file path=xl/sharedStrings.xml><?xml version="1.0" encoding="utf-8"?>
<sst xmlns="http://schemas.openxmlformats.org/spreadsheetml/2006/main" count="1058" uniqueCount="807">
  <si>
    <t>所属協会名</t>
    <rPh sb="0" eb="2">
      <t>ショゾク</t>
    </rPh>
    <rPh sb="2" eb="4">
      <t>キョウカイ</t>
    </rPh>
    <rPh sb="4" eb="5">
      <t>メイ</t>
    </rPh>
    <phoneticPr fontId="1"/>
  </si>
  <si>
    <t>問１．貴社の完工高を参考に貴社の主たる事業内容について、該当する番号をお答えください。</t>
    <rPh sb="3" eb="5">
      <t>キシャ</t>
    </rPh>
    <rPh sb="16" eb="17">
      <t>シュ</t>
    </rPh>
    <rPh sb="36" eb="37">
      <t>コタ</t>
    </rPh>
    <phoneticPr fontId="1"/>
  </si>
  <si>
    <t>　　　１．土木　　２．建築　　３．土木・建築　　４．その他</t>
  </si>
  <si>
    <t>　</t>
  </si>
  <si>
    <t>（１）資本金</t>
    <rPh sb="3" eb="6">
      <t>シホンキン</t>
    </rPh>
    <phoneticPr fontId="1"/>
  </si>
  <si>
    <t>１．1,000万円未満</t>
    <rPh sb="7" eb="8">
      <t>マン</t>
    </rPh>
    <rPh sb="8" eb="9">
      <t>エン</t>
    </rPh>
    <rPh sb="9" eb="11">
      <t>ミマン</t>
    </rPh>
    <phoneticPr fontId="1"/>
  </si>
  <si>
    <t>（２）前年度完工高</t>
    <rPh sb="3" eb="6">
      <t>ゼンネンド</t>
    </rPh>
    <rPh sb="6" eb="8">
      <t>カンコウ</t>
    </rPh>
    <rPh sb="8" eb="9">
      <t>ダカ</t>
    </rPh>
    <phoneticPr fontId="1"/>
  </si>
  <si>
    <t>１．5億円未満</t>
    <rPh sb="3" eb="5">
      <t>オクエン</t>
    </rPh>
    <rPh sb="5" eb="7">
      <t>ミマン</t>
    </rPh>
    <phoneticPr fontId="1"/>
  </si>
  <si>
    <t>１．30％未満</t>
    <rPh sb="5" eb="7">
      <t>ミマン</t>
    </rPh>
    <phoneticPr fontId="1"/>
  </si>
  <si>
    <t>２．30％以上50％未満</t>
    <rPh sb="5" eb="7">
      <t>イジョウ</t>
    </rPh>
    <rPh sb="10" eb="12">
      <t>ミマン</t>
    </rPh>
    <phoneticPr fontId="1"/>
  </si>
  <si>
    <t>３．50％以上70％未満</t>
    <rPh sb="5" eb="7">
      <t>イジョウ</t>
    </rPh>
    <rPh sb="10" eb="12">
      <t>ミマン</t>
    </rPh>
    <phoneticPr fontId="1"/>
  </si>
  <si>
    <t>４．70％以上90％未満</t>
    <rPh sb="5" eb="7">
      <t>イジョウ</t>
    </rPh>
    <rPh sb="10" eb="12">
      <t>ミマン</t>
    </rPh>
    <phoneticPr fontId="1"/>
  </si>
  <si>
    <t>５．90％以上</t>
    <rPh sb="5" eb="7">
      <t>イジョウ</t>
    </rPh>
    <phoneticPr fontId="1"/>
  </si>
  <si>
    <t xml:space="preserve">  全職員数(男女総数)</t>
    <rPh sb="2" eb="3">
      <t>ゼン</t>
    </rPh>
    <rPh sb="5" eb="6">
      <t>スウ</t>
    </rPh>
    <rPh sb="7" eb="9">
      <t>ダンジョ</t>
    </rPh>
    <rPh sb="9" eb="11">
      <t>ソウスウ</t>
    </rPh>
    <phoneticPr fontId="1"/>
  </si>
  <si>
    <t>名</t>
    <rPh sb="0" eb="1">
      <t>メイ</t>
    </rPh>
    <phoneticPr fontId="1"/>
  </si>
  <si>
    <t>（うち女性職員</t>
    <rPh sb="3" eb="5">
      <t>ジョセイ</t>
    </rPh>
    <rPh sb="5" eb="7">
      <t>ショクイン</t>
    </rPh>
    <phoneticPr fontId="1"/>
  </si>
  <si>
    <t>名）</t>
    <rPh sb="0" eb="1">
      <t>メイ</t>
    </rPh>
    <phoneticPr fontId="1"/>
  </si>
  <si>
    <t>自動計算の為入力不可</t>
    <rPh sb="0" eb="2">
      <t>ジドウ</t>
    </rPh>
    <rPh sb="2" eb="4">
      <t>ケイサン</t>
    </rPh>
    <rPh sb="5" eb="6">
      <t>タメ</t>
    </rPh>
    <rPh sb="6" eb="8">
      <t>ニュウリョク</t>
    </rPh>
    <rPh sb="8" eb="10">
      <t>フカ</t>
    </rPh>
    <phoneticPr fontId="1"/>
  </si>
  <si>
    <t xml:space="preserve"> </t>
  </si>
  <si>
    <t>）</t>
  </si>
  <si>
    <t>１．採用した</t>
    <rPh sb="2" eb="4">
      <t>サイヨウ</t>
    </rPh>
    <phoneticPr fontId="1"/>
  </si>
  <si>
    <t>２．採用していない</t>
    <rPh sb="2" eb="4">
      <t>サイヨウ</t>
    </rPh>
    <phoneticPr fontId="1"/>
  </si>
  <si>
    <t>男性</t>
    <rPh sb="0" eb="2">
      <t>ダンセイ</t>
    </rPh>
    <phoneticPr fontId="1"/>
  </si>
  <si>
    <t>女性</t>
    <rPh sb="0" eb="2">
      <t>ジョセイ</t>
    </rPh>
    <phoneticPr fontId="1"/>
  </si>
  <si>
    <t>１．女性技術者</t>
    <rPh sb="2" eb="4">
      <t>ジョセイ</t>
    </rPh>
    <phoneticPr fontId="1"/>
  </si>
  <si>
    <t>２．女性技能者</t>
    <rPh sb="2" eb="4">
      <t>ジョセイ</t>
    </rPh>
    <phoneticPr fontId="1"/>
  </si>
  <si>
    <t>「その他」の内容を簡潔にご記入ください。</t>
  </si>
  <si>
    <t>「その他」の内容を簡潔にご記入ください。</t>
    <rPh sb="3" eb="4">
      <t>タ</t>
    </rPh>
    <rPh sb="6" eb="8">
      <t>ナイヨウ</t>
    </rPh>
    <rPh sb="9" eb="11">
      <t>カンケツ</t>
    </rPh>
    <rPh sb="13" eb="15">
      <t>キニュウ</t>
    </rPh>
    <phoneticPr fontId="1"/>
  </si>
  <si>
    <t>現場</t>
  </si>
  <si>
    <t>事務所</t>
    <rPh sb="0" eb="2">
      <t>ジム</t>
    </rPh>
    <rPh sb="2" eb="3">
      <t>ショ</t>
    </rPh>
    <phoneticPr fontId="1"/>
  </si>
  <si>
    <t>５．知らない</t>
    <rPh sb="2" eb="3">
      <t>シ</t>
    </rPh>
    <phoneticPr fontId="1"/>
  </si>
  <si>
    <t>１．計画的な取得・付与</t>
    <rPh sb="2" eb="5">
      <t>ケイカクテキ</t>
    </rPh>
    <rPh sb="6" eb="8">
      <t>シュトク</t>
    </rPh>
    <rPh sb="9" eb="11">
      <t>フヨ</t>
    </rPh>
    <phoneticPr fontId="1"/>
  </si>
  <si>
    <t>４．取得状況の見える化</t>
    <rPh sb="2" eb="4">
      <t>シュトク</t>
    </rPh>
    <rPh sb="4" eb="6">
      <t>ジョウキョウ</t>
    </rPh>
    <rPh sb="7" eb="8">
      <t>ミ</t>
    </rPh>
    <rPh sb="10" eb="11">
      <t>カ</t>
    </rPh>
    <phoneticPr fontId="1"/>
  </si>
  <si>
    <t>５．半日・時間単位の付与</t>
    <rPh sb="2" eb="4">
      <t>ハンニチ</t>
    </rPh>
    <rPh sb="5" eb="7">
      <t>ジカン</t>
    </rPh>
    <rPh sb="7" eb="9">
      <t>タンイ</t>
    </rPh>
    <rPh sb="10" eb="12">
      <t>フヨ</t>
    </rPh>
    <phoneticPr fontId="1"/>
  </si>
  <si>
    <t>６．経営トップによる声掛け</t>
    <rPh sb="2" eb="4">
      <t>ケイエイ</t>
    </rPh>
    <rPh sb="10" eb="11">
      <t>コエ</t>
    </rPh>
    <rPh sb="11" eb="12">
      <t>カ</t>
    </rPh>
    <phoneticPr fontId="1"/>
  </si>
  <si>
    <t>７．その他</t>
    <rPh sb="4" eb="5">
      <t>タ</t>
    </rPh>
    <phoneticPr fontId="1"/>
  </si>
  <si>
    <t>　　</t>
  </si>
  <si>
    <t>技術者</t>
    <rPh sb="0" eb="2">
      <t>ギジュツ</t>
    </rPh>
    <rPh sb="2" eb="3">
      <t>モノ</t>
    </rPh>
    <phoneticPr fontId="1"/>
  </si>
  <si>
    <t>１．月給制　　　　２．日給月給制　</t>
    <rPh sb="2" eb="4">
      <t>ゲッキュウ</t>
    </rPh>
    <rPh sb="4" eb="5">
      <t>セイ</t>
    </rPh>
    <rPh sb="11" eb="13">
      <t>ニッキュウ</t>
    </rPh>
    <rPh sb="13" eb="15">
      <t>ゲッキュウ</t>
    </rPh>
    <rPh sb="15" eb="16">
      <t>セイ</t>
    </rPh>
    <phoneticPr fontId="1"/>
  </si>
  <si>
    <t>３．職位等により、月給・日給月給制を併用</t>
  </si>
  <si>
    <t>４．その他</t>
    <rPh sb="4" eb="5">
      <t>タ</t>
    </rPh>
    <phoneticPr fontId="1"/>
  </si>
  <si>
    <t>技能者</t>
    <rPh sb="0" eb="3">
      <t>ギノウシャ</t>
    </rPh>
    <phoneticPr fontId="1"/>
  </si>
  <si>
    <t>１．月給制　　　　２．日給月給制</t>
    <rPh sb="2" eb="4">
      <t>ゲッキュウ</t>
    </rPh>
    <rPh sb="4" eb="5">
      <t>セイ</t>
    </rPh>
    <rPh sb="11" eb="13">
      <t>ニッキュウ</t>
    </rPh>
    <rPh sb="13" eb="15">
      <t>ゲッキュウ</t>
    </rPh>
    <rPh sb="15" eb="16">
      <t>セイ</t>
    </rPh>
    <phoneticPr fontId="1"/>
  </si>
  <si>
    <t>事務職</t>
    <rPh sb="0" eb="2">
      <t>ジム</t>
    </rPh>
    <rPh sb="2" eb="3">
      <t>ショク</t>
    </rPh>
    <phoneticPr fontId="1"/>
  </si>
  <si>
    <t>営業職</t>
    <rPh sb="0" eb="2">
      <t>エイギョウ</t>
    </rPh>
    <rPh sb="2" eb="3">
      <t>ショク</t>
    </rPh>
    <phoneticPr fontId="1"/>
  </si>
  <si>
    <t>１．引き上げた</t>
    <rPh sb="2" eb="3">
      <t>ヒ</t>
    </rPh>
    <rPh sb="4" eb="5">
      <t>ア</t>
    </rPh>
    <phoneticPr fontId="1"/>
  </si>
  <si>
    <t>２．前年に引き上げたため引き上げは行っていない</t>
    <rPh sb="2" eb="4">
      <t>ゼンネン</t>
    </rPh>
    <rPh sb="5" eb="6">
      <t>ヒ</t>
    </rPh>
    <rPh sb="7" eb="8">
      <t>ア</t>
    </rPh>
    <rPh sb="12" eb="13">
      <t>ヒ</t>
    </rPh>
    <rPh sb="14" eb="15">
      <t>ア</t>
    </rPh>
    <rPh sb="17" eb="18">
      <t>オコナ</t>
    </rPh>
    <phoneticPr fontId="1"/>
  </si>
  <si>
    <t>１．取り組んでいる</t>
    <rPh sb="2" eb="3">
      <t>ト</t>
    </rPh>
    <rPh sb="4" eb="5">
      <t>ク</t>
    </rPh>
    <phoneticPr fontId="1"/>
  </si>
  <si>
    <t>２．取組を検討している</t>
    <rPh sb="2" eb="4">
      <t>トリクミ</t>
    </rPh>
    <rPh sb="5" eb="7">
      <t>ケントウ</t>
    </rPh>
    <phoneticPr fontId="1"/>
  </si>
  <si>
    <t>１．職場環境の評価及び改善</t>
    <rPh sb="7" eb="9">
      <t>ヒョウカ</t>
    </rPh>
    <rPh sb="9" eb="10">
      <t>オヨ</t>
    </rPh>
    <phoneticPr fontId="1"/>
  </si>
  <si>
    <t>２．職員からの相談対応の体制整備</t>
    <rPh sb="2" eb="4">
      <t>ショクイン</t>
    </rPh>
    <phoneticPr fontId="1"/>
  </si>
  <si>
    <t>３．職員への研修、情報提供</t>
    <rPh sb="2" eb="4">
      <t>ショクイン</t>
    </rPh>
    <phoneticPr fontId="1"/>
  </si>
  <si>
    <t>４．管理監督者に対する教育・研修、情報提供</t>
  </si>
  <si>
    <t>５．メンタルヘルスケアの実務を担当する者の選任</t>
  </si>
  <si>
    <t>　   　</t>
  </si>
  <si>
    <t>４．知らない</t>
    <rPh sb="2" eb="3">
      <t>シ</t>
    </rPh>
    <phoneticPr fontId="1"/>
  </si>
  <si>
    <t>１．外国人技能実習生を雇用している</t>
    <rPh sb="2" eb="5">
      <t>ガイコクジン</t>
    </rPh>
    <rPh sb="5" eb="10">
      <t>ギノウジッシュウセイ</t>
    </rPh>
    <rPh sb="11" eb="13">
      <t>コヨウ</t>
    </rPh>
    <phoneticPr fontId="1"/>
  </si>
  <si>
    <t>ご協力をいただきまして、ありがとうございました。</t>
  </si>
  <si>
    <t>１．事業者登録している</t>
    <rPh sb="2" eb="5">
      <t>ジギョウシャ</t>
    </rPh>
    <rPh sb="5" eb="7">
      <t>トウロク</t>
    </rPh>
    <phoneticPr fontId="1"/>
  </si>
  <si>
    <t>２．事業者登録申請中</t>
    <rPh sb="2" eb="5">
      <t>ジギョウシャ</t>
    </rPh>
    <rPh sb="5" eb="7">
      <t>トウロク</t>
    </rPh>
    <rPh sb="7" eb="9">
      <t>シンセイ</t>
    </rPh>
    <rPh sb="9" eb="10">
      <t>チュウ</t>
    </rPh>
    <phoneticPr fontId="1"/>
  </si>
  <si>
    <t>３．事業者登録にむけて検討中</t>
    <rPh sb="2" eb="5">
      <t>ジギョウシャ</t>
    </rPh>
    <rPh sb="5" eb="7">
      <t>トウロク</t>
    </rPh>
    <rPh sb="11" eb="13">
      <t>ケントウ</t>
    </rPh>
    <rPh sb="13" eb="14">
      <t>チュウ</t>
    </rPh>
    <phoneticPr fontId="1"/>
  </si>
  <si>
    <t>４．事業者登録をする予定はない</t>
    <rPh sb="2" eb="5">
      <t>ジギョウシャ</t>
    </rPh>
    <rPh sb="5" eb="7">
      <t>トウロク</t>
    </rPh>
    <rPh sb="10" eb="12">
      <t>ヨテイ</t>
    </rPh>
    <phoneticPr fontId="1"/>
  </si>
  <si>
    <t>１．全員登録している</t>
    <rPh sb="2" eb="4">
      <t>ゼンイン</t>
    </rPh>
    <rPh sb="4" eb="6">
      <t>トウロク</t>
    </rPh>
    <phoneticPr fontId="1"/>
  </si>
  <si>
    <t>２．一部登録している</t>
    <rPh sb="2" eb="4">
      <t>イチブ</t>
    </rPh>
    <rPh sb="4" eb="6">
      <t>トウロク</t>
    </rPh>
    <phoneticPr fontId="1"/>
  </si>
  <si>
    <t>３．登録していない</t>
    <rPh sb="2" eb="4">
      <t>トウロク</t>
    </rPh>
    <phoneticPr fontId="1"/>
  </si>
  <si>
    <t>４．該当する技能者がいない</t>
    <rPh sb="2" eb="4">
      <t>ガイトウ</t>
    </rPh>
    <rPh sb="6" eb="9">
      <t>ギノウシャ</t>
    </rPh>
    <phoneticPr fontId="1"/>
  </si>
  <si>
    <t>１．日本語能力の充実</t>
    <rPh sb="2" eb="5">
      <t>ニホンゴ</t>
    </rPh>
    <rPh sb="5" eb="7">
      <t>ノウリョク</t>
    </rPh>
    <phoneticPr fontId="1"/>
  </si>
  <si>
    <t>３．制度・法整備</t>
    <phoneticPr fontId="1"/>
  </si>
  <si>
    <t>５．受入体制の整備</t>
    <phoneticPr fontId="1"/>
  </si>
  <si>
    <t>６．賃金</t>
    <phoneticPr fontId="1"/>
  </si>
  <si>
    <t>８．その他</t>
    <rPh sb="4" eb="5">
      <t>タ</t>
    </rPh>
    <phoneticPr fontId="1"/>
  </si>
  <si>
    <t>３．ＩＣＴ等のイノベーションの活用</t>
    <rPh sb="5" eb="6">
      <t>トウ</t>
    </rPh>
    <rPh sb="15" eb="17">
      <t>カツヨウ</t>
    </rPh>
    <phoneticPr fontId="1"/>
  </si>
  <si>
    <t>１．施工の効率化</t>
    <rPh sb="2" eb="4">
      <t>セコウ</t>
    </rPh>
    <rPh sb="5" eb="8">
      <t>コウリツカ</t>
    </rPh>
    <phoneticPr fontId="1"/>
  </si>
  <si>
    <t>５．日給月給制から月給制への移行</t>
    <rPh sb="6" eb="7">
      <t>セイ</t>
    </rPh>
    <phoneticPr fontId="1"/>
  </si>
  <si>
    <t>６．10億円以上</t>
    <phoneticPr fontId="1"/>
  </si>
  <si>
    <t>（一般土木）</t>
    <rPh sb="1" eb="3">
      <t>イッパン</t>
    </rPh>
    <rPh sb="3" eb="5">
      <t>ドボク</t>
    </rPh>
    <phoneticPr fontId="1"/>
  </si>
  <si>
    <t>（建　築）</t>
    <rPh sb="1" eb="2">
      <t>ケン</t>
    </rPh>
    <rPh sb="3" eb="4">
      <t>チク</t>
    </rPh>
    <phoneticPr fontId="1"/>
  </si>
  <si>
    <t>等級</t>
    <rPh sb="0" eb="2">
      <t>トウキュウ</t>
    </rPh>
    <phoneticPr fontId="1"/>
  </si>
  <si>
    <t>１．一般条項のみ締結</t>
    <rPh sb="2" eb="4">
      <t>イッパン</t>
    </rPh>
    <rPh sb="4" eb="6">
      <t>ジョウコウ</t>
    </rPh>
    <rPh sb="8" eb="10">
      <t>テイケツ</t>
    </rPh>
    <phoneticPr fontId="1"/>
  </si>
  <si>
    <t>２．特別条項についても締結</t>
    <rPh sb="2" eb="4">
      <t>トクベツ</t>
    </rPh>
    <rPh sb="4" eb="6">
      <t>ジョウコウ</t>
    </rPh>
    <rPh sb="11" eb="13">
      <t>テイケツ</t>
    </rPh>
    <phoneticPr fontId="1"/>
  </si>
  <si>
    <t>【年間時間外労働時間数】</t>
    <rPh sb="1" eb="3">
      <t>ネンカン</t>
    </rPh>
    <rPh sb="3" eb="6">
      <t>ジカンガイ</t>
    </rPh>
    <rPh sb="6" eb="8">
      <t>ロウドウ</t>
    </rPh>
    <rPh sb="8" eb="10">
      <t>ジカン</t>
    </rPh>
    <rPh sb="10" eb="11">
      <t>スウ</t>
    </rPh>
    <phoneticPr fontId="1"/>
  </si>
  <si>
    <t>２．職員の意識向上</t>
    <rPh sb="2" eb="4">
      <t>ショクイン</t>
    </rPh>
    <rPh sb="5" eb="7">
      <t>イシキ</t>
    </rPh>
    <rPh sb="7" eb="9">
      <t>コウジョウ</t>
    </rPh>
    <phoneticPr fontId="1"/>
  </si>
  <si>
    <t>４．日本人労働者の雇用機会の喪失</t>
    <phoneticPr fontId="1"/>
  </si>
  <si>
    <t>７．安全・衛生教育</t>
    <rPh sb="7" eb="9">
      <t>キョウイク</t>
    </rPh>
    <phoneticPr fontId="1"/>
  </si>
  <si>
    <t>６．その他</t>
    <rPh sb="4" eb="5">
      <t>タ</t>
    </rPh>
    <phoneticPr fontId="1"/>
  </si>
  <si>
    <t>９．その他</t>
    <rPh sb="4" eb="5">
      <t>タ</t>
    </rPh>
    <phoneticPr fontId="1"/>
  </si>
  <si>
    <t>１．活用している</t>
    <rPh sb="2" eb="4">
      <t>カツヨウ</t>
    </rPh>
    <phoneticPr fontId="1"/>
  </si>
  <si>
    <t>２．活用したいと考えている</t>
    <rPh sb="2" eb="4">
      <t>カツヨウ</t>
    </rPh>
    <rPh sb="8" eb="9">
      <t>カンガ</t>
    </rPh>
    <phoneticPr fontId="1"/>
  </si>
  <si>
    <t>４．わからない</t>
    <phoneticPr fontId="1"/>
  </si>
  <si>
    <t>５．その他　　　　　　　　　　　　　　　</t>
    <phoneticPr fontId="1"/>
  </si>
  <si>
    <t>問３．貴社の属性について、該当する番号をお答えください。</t>
    <rPh sb="13" eb="15">
      <t>ガイトウ</t>
    </rPh>
    <rPh sb="17" eb="19">
      <t>バンゴウ</t>
    </rPh>
    <rPh sb="21" eb="22">
      <t>コタ</t>
    </rPh>
    <phoneticPr fontId="1"/>
  </si>
  <si>
    <t>問４．貴社の完工高に占める官公庁発注工事の割合について、該当する番号をお答えください。</t>
    <rPh sb="3" eb="5">
      <t>キシャ</t>
    </rPh>
    <rPh sb="6" eb="8">
      <t>カンコウ</t>
    </rPh>
    <rPh sb="8" eb="9">
      <t>ダカ</t>
    </rPh>
    <rPh sb="10" eb="11">
      <t>シ</t>
    </rPh>
    <rPh sb="13" eb="16">
      <t>カンコウチョウ</t>
    </rPh>
    <rPh sb="16" eb="18">
      <t>ハッチュウ</t>
    </rPh>
    <rPh sb="18" eb="20">
      <t>コウジ</t>
    </rPh>
    <rPh sb="21" eb="23">
      <t>ワリアイ</t>
    </rPh>
    <rPh sb="36" eb="37">
      <t>コタ</t>
    </rPh>
    <phoneticPr fontId="1"/>
  </si>
  <si>
    <t>１．70日以下</t>
    <rPh sb="4" eb="5">
      <t>ニチ</t>
    </rPh>
    <rPh sb="5" eb="7">
      <t>イカ</t>
    </rPh>
    <phoneticPr fontId="1"/>
  </si>
  <si>
    <t>５．116日以上</t>
    <rPh sb="5" eb="6">
      <t>ニチ</t>
    </rPh>
    <rPh sb="6" eb="8">
      <t>イジョウ</t>
    </rPh>
    <phoneticPr fontId="1"/>
  </si>
  <si>
    <t>回答欄にカーソルを合わせてプルダウンを押下し、選択肢を上下させると全ての選択肢が表示されます。</t>
    <rPh sb="19" eb="21">
      <t>オウカ</t>
    </rPh>
    <rPh sb="23" eb="26">
      <t>センタクシ</t>
    </rPh>
    <rPh sb="27" eb="29">
      <t>ジョウゲ</t>
    </rPh>
    <rPh sb="33" eb="34">
      <t>スベ</t>
    </rPh>
    <rPh sb="36" eb="39">
      <t>センタクシ</t>
    </rPh>
    <rPh sb="40" eb="42">
      <t>ヒョウジ</t>
    </rPh>
    <phoneticPr fontId="1"/>
  </si>
  <si>
    <t>７．特に取り組んでいるものはない</t>
    <rPh sb="2" eb="3">
      <t>トク</t>
    </rPh>
    <rPh sb="4" eb="5">
      <t>ト</t>
    </rPh>
    <rPh sb="6" eb="7">
      <t>ク</t>
    </rPh>
    <phoneticPr fontId="1"/>
  </si>
  <si>
    <t>※「目指せ週休２日＋３６０時間（２＋３６０ ツープラスサンロクマル）運動」</t>
    <phoneticPr fontId="1"/>
  </si>
  <si>
    <t>　</t>
    <phoneticPr fontId="1"/>
  </si>
  <si>
    <t>１．使用している</t>
    <rPh sb="2" eb="4">
      <t>シヨウ</t>
    </rPh>
    <phoneticPr fontId="1"/>
  </si>
  <si>
    <t>２．使用していない</t>
    <rPh sb="2" eb="4">
      <t>シヨウ</t>
    </rPh>
    <phoneticPr fontId="1"/>
  </si>
  <si>
    <t>１．電子申請方式のやり方が分からないから</t>
    <phoneticPr fontId="1"/>
  </si>
  <si>
    <t>２．証紙貼付方式での対応に慣れているため</t>
    <phoneticPr fontId="1"/>
  </si>
  <si>
    <t>１．カードタッチをしない技能者の入場を認めない</t>
    <rPh sb="12" eb="15">
      <t>ギノウシャ</t>
    </rPh>
    <rPh sb="16" eb="18">
      <t>ニュウジョウ</t>
    </rPh>
    <rPh sb="19" eb="20">
      <t>ミト</t>
    </rPh>
    <phoneticPr fontId="1"/>
  </si>
  <si>
    <t>２．カードタッチの呼びかけ</t>
    <rPh sb="9" eb="10">
      <t>ヨ</t>
    </rPh>
    <phoneticPr fontId="1"/>
  </si>
  <si>
    <t>３．カードタッチの必要性を訴えるリーフレットの配布</t>
    <rPh sb="9" eb="12">
      <t>ヒツヨウセイ</t>
    </rPh>
    <rPh sb="13" eb="14">
      <t>ウッタ</t>
    </rPh>
    <rPh sb="23" eb="25">
      <t>ハイフ</t>
    </rPh>
    <phoneticPr fontId="1"/>
  </si>
  <si>
    <t>４．説明会の実施</t>
    <rPh sb="2" eb="5">
      <t>セツメイカイ</t>
    </rPh>
    <rPh sb="6" eb="8">
      <t>ジッシ</t>
    </rPh>
    <phoneticPr fontId="1"/>
  </si>
  <si>
    <t>３．引き上げない（前年と同じ）</t>
    <rPh sb="2" eb="3">
      <t>ヒ</t>
    </rPh>
    <rPh sb="4" eb="5">
      <t>ア</t>
    </rPh>
    <rPh sb="9" eb="11">
      <t>ゼンネン</t>
    </rPh>
    <rPh sb="12" eb="13">
      <t>オナ</t>
    </rPh>
    <phoneticPr fontId="1"/>
  </si>
  <si>
    <t>４．引き下げた（引き下げる）</t>
    <rPh sb="2" eb="3">
      <t>ヒ</t>
    </rPh>
    <rPh sb="4" eb="5">
      <t>サ</t>
    </rPh>
    <rPh sb="8" eb="9">
      <t>ヒ</t>
    </rPh>
    <rPh sb="10" eb="11">
      <t>サ</t>
    </rPh>
    <phoneticPr fontId="1"/>
  </si>
  <si>
    <t>５．技能者はいない</t>
    <rPh sb="2" eb="4">
      <t>ギノウ</t>
    </rPh>
    <rPh sb="4" eb="5">
      <t>シャ</t>
    </rPh>
    <phoneticPr fontId="1"/>
  </si>
  <si>
    <t>01 北海道建設業協会</t>
  </si>
  <si>
    <t>02 青森県建設業協会</t>
  </si>
  <si>
    <t>03 岩手県建設業協会</t>
  </si>
  <si>
    <t>04 宮城県建設業協会</t>
  </si>
  <si>
    <t>05 秋田県建設業協会</t>
  </si>
  <si>
    <t>06 山形県建設業協会</t>
  </si>
  <si>
    <t>07 福島県建設業協会</t>
  </si>
  <si>
    <t>08 茨城県建設業協会</t>
  </si>
  <si>
    <t>09 栃木県建設業協会</t>
  </si>
  <si>
    <t>10 群馬県建設業協会</t>
    <rPh sb="3" eb="5">
      <t>グンマ</t>
    </rPh>
    <phoneticPr fontId="1"/>
  </si>
  <si>
    <t>11 埼玉県建設業協会</t>
    <rPh sb="3" eb="5">
      <t>サイタマ</t>
    </rPh>
    <phoneticPr fontId="1"/>
  </si>
  <si>
    <t>12 千葉県建設業協会</t>
  </si>
  <si>
    <t>13 東京建設業協会</t>
  </si>
  <si>
    <t>14 神奈川県建設業協会</t>
  </si>
  <si>
    <t>15 新潟県建設業協会</t>
  </si>
  <si>
    <t>16 富山県建設業協会</t>
  </si>
  <si>
    <t>17 石川県建設業協会</t>
  </si>
  <si>
    <t>18 福井県建設業協会</t>
  </si>
  <si>
    <t>19 山梨県建設業協会</t>
  </si>
  <si>
    <t>20 長野県建設業協会</t>
  </si>
  <si>
    <t>21 岐阜県建設業協会</t>
  </si>
  <si>
    <t>22 静岡県建設業協会</t>
  </si>
  <si>
    <t>23 愛知県建設業協会</t>
  </si>
  <si>
    <t>24 三重県建設業協会</t>
  </si>
  <si>
    <t>25 滋賀県建設業協会</t>
  </si>
  <si>
    <t>26 京都府建設業協会</t>
  </si>
  <si>
    <t>27 大阪建設業協会</t>
  </si>
  <si>
    <t>28 兵庫県建設業協会</t>
  </si>
  <si>
    <t>29 奈良県建設業協会</t>
  </si>
  <si>
    <t>30 和歌山県建設業協会</t>
  </si>
  <si>
    <t>31 鳥取県建設業協会</t>
  </si>
  <si>
    <t>32 島根県建設業協会</t>
  </si>
  <si>
    <t>33 岡山県建設業協会</t>
  </si>
  <si>
    <t>34 広島県建設工業協会</t>
  </si>
  <si>
    <t>35 山口県建設業協会</t>
  </si>
  <si>
    <t>36 徳島県建設業協会</t>
  </si>
  <si>
    <t>37 香川県建設業協会</t>
  </si>
  <si>
    <t>38 愛媛県建設業協会</t>
  </si>
  <si>
    <t>39 高知県建設業協会</t>
  </si>
  <si>
    <t>40 福岡県建設業協会</t>
  </si>
  <si>
    <t>41 佐賀県建設業協会</t>
  </si>
  <si>
    <t>42 長崎県建設業協会</t>
  </si>
  <si>
    <t>43 熊本県建設業協会</t>
  </si>
  <si>
    <t>44 大分県建設業協会</t>
  </si>
  <si>
    <t>45 宮崎県建設業協会</t>
  </si>
  <si>
    <t>46 鹿児島県建設業協会</t>
  </si>
  <si>
    <t>47 沖縄県建設業協会</t>
  </si>
  <si>
    <t>「その他」の内容を簡潔にご記入ください。</t>
    <phoneticPr fontId="1"/>
  </si>
  <si>
    <t>３．基本給・一時金とも引き上げた</t>
    <rPh sb="2" eb="5">
      <t>キホンキュウ</t>
    </rPh>
    <rPh sb="6" eb="9">
      <t>イチジキン</t>
    </rPh>
    <rPh sb="11" eb="12">
      <t>ヒ</t>
    </rPh>
    <rPh sb="13" eb="14">
      <t>ア</t>
    </rPh>
    <phoneticPr fontId="1"/>
  </si>
  <si>
    <t>１．受注機会を得たかったから</t>
    <phoneticPr fontId="1"/>
  </si>
  <si>
    <t>２．インセンティブ（工事成績評定の加点等）があるため</t>
    <phoneticPr fontId="1"/>
  </si>
  <si>
    <t>１．登録申請に経費と手間がかかる</t>
    <rPh sb="2" eb="6">
      <t>トウロクシンセイ</t>
    </rPh>
    <rPh sb="7" eb="9">
      <t>ケイヒ</t>
    </rPh>
    <rPh sb="10" eb="12">
      <t>テマ</t>
    </rPh>
    <phoneticPr fontId="1"/>
  </si>
  <si>
    <t>２．登録するメリットがない</t>
    <rPh sb="2" eb="4">
      <t>トウロク</t>
    </rPh>
    <phoneticPr fontId="1"/>
  </si>
  <si>
    <t>４．技能労働者の処遇改善・担い手確保に繋がる</t>
    <rPh sb="2" eb="4">
      <t>ギノウ</t>
    </rPh>
    <rPh sb="4" eb="7">
      <t>ロウドウシャ</t>
    </rPh>
    <rPh sb="8" eb="10">
      <t>ショグウ</t>
    </rPh>
    <rPh sb="10" eb="12">
      <t>カイゼン</t>
    </rPh>
    <rPh sb="13" eb="14">
      <t>ニナ</t>
    </rPh>
    <rPh sb="15" eb="16">
      <t>テ</t>
    </rPh>
    <rPh sb="16" eb="18">
      <t>カクホ</t>
    </rPh>
    <rPh sb="19" eb="20">
      <t>ツナ</t>
    </rPh>
    <phoneticPr fontId="1"/>
  </si>
  <si>
    <t>５．現場管理の効率化のため</t>
    <rPh sb="2" eb="4">
      <t>ゲンバ</t>
    </rPh>
    <rPh sb="4" eb="6">
      <t>カンリ</t>
    </rPh>
    <rPh sb="7" eb="10">
      <t>コウリツカ</t>
    </rPh>
    <phoneticPr fontId="1"/>
  </si>
  <si>
    <t>お疲れさまでした。アンケートは以上で終了です。</t>
    <phoneticPr fontId="1"/>
  </si>
  <si>
    <t>１．カードタッチができる現場が少ない</t>
    <rPh sb="12" eb="14">
      <t>ゲンバ</t>
    </rPh>
    <rPh sb="15" eb="16">
      <t>スク</t>
    </rPh>
    <phoneticPr fontId="1"/>
  </si>
  <si>
    <t>２．何のためにカードタッチするのかわからない（メリットがわからない）</t>
    <rPh sb="2" eb="3">
      <t>ナン</t>
    </rPh>
    <phoneticPr fontId="1"/>
  </si>
  <si>
    <t>３．カードタッチの呼びかけが足りない</t>
    <rPh sb="9" eb="10">
      <t>ヨ</t>
    </rPh>
    <rPh sb="14" eb="15">
      <t>タ</t>
    </rPh>
    <phoneticPr fontId="1"/>
  </si>
  <si>
    <t>４．スマホ等の簡単なタッチ方法がない</t>
    <rPh sb="5" eb="6">
      <t>トウ</t>
    </rPh>
    <rPh sb="7" eb="9">
      <t>カンタン</t>
    </rPh>
    <rPh sb="13" eb="15">
      <t>ホウホウ</t>
    </rPh>
    <phoneticPr fontId="1"/>
  </si>
  <si>
    <t>３．CCUSを活用している現場が少ないため、利用機会が少ない</t>
    <rPh sb="7" eb="9">
      <t>カツヨウ</t>
    </rPh>
    <rPh sb="13" eb="15">
      <t>ゲンバ</t>
    </rPh>
    <rPh sb="16" eb="17">
      <t>スク</t>
    </rPh>
    <rPh sb="22" eb="24">
      <t>リヨウ</t>
    </rPh>
    <rPh sb="24" eb="26">
      <t>キカイ</t>
    </rPh>
    <rPh sb="27" eb="28">
      <t>スク</t>
    </rPh>
    <phoneticPr fontId="1"/>
  </si>
  <si>
    <t>都道府県協会リスト</t>
    <rPh sb="0" eb="4">
      <t>トドウフケン</t>
    </rPh>
    <rPh sb="4" eb="6">
      <t>キョウカイ</t>
    </rPh>
    <phoneticPr fontId="1"/>
  </si>
  <si>
    <t>○選択</t>
    <rPh sb="1" eb="3">
      <t>センタク</t>
    </rPh>
    <phoneticPr fontId="1"/>
  </si>
  <si>
    <t>国交省等級</t>
    <rPh sb="0" eb="3">
      <t>コッコウショウ</t>
    </rPh>
    <rPh sb="3" eb="5">
      <t>トウキュウ</t>
    </rPh>
    <phoneticPr fontId="1"/>
  </si>
  <si>
    <t>都道府県等級</t>
    <rPh sb="0" eb="4">
      <t>トドウフケン</t>
    </rPh>
    <rPh sb="4" eb="6">
      <t>トウキュウ</t>
    </rPh>
    <phoneticPr fontId="1"/>
  </si>
  <si>
    <t>_02択</t>
    <rPh sb="3" eb="4">
      <t>タク</t>
    </rPh>
    <phoneticPr fontId="1"/>
  </si>
  <si>
    <t>_03択</t>
    <rPh sb="3" eb="4">
      <t>タク</t>
    </rPh>
    <phoneticPr fontId="1"/>
  </si>
  <si>
    <t>_04択</t>
    <rPh sb="3" eb="4">
      <t>タク</t>
    </rPh>
    <phoneticPr fontId="1"/>
  </si>
  <si>
    <t>_05択</t>
    <rPh sb="3" eb="4">
      <t>タク</t>
    </rPh>
    <phoneticPr fontId="1"/>
  </si>
  <si>
    <t>_06択</t>
    <rPh sb="3" eb="4">
      <t>タク</t>
    </rPh>
    <phoneticPr fontId="1"/>
  </si>
  <si>
    <t>_07択</t>
    <rPh sb="3" eb="4">
      <t>タク</t>
    </rPh>
    <phoneticPr fontId="1"/>
  </si>
  <si>
    <t>_08択</t>
    <rPh sb="3" eb="4">
      <t>タク</t>
    </rPh>
    <phoneticPr fontId="1"/>
  </si>
  <si>
    <t>_09択</t>
    <rPh sb="3" eb="4">
      <t>タク</t>
    </rPh>
    <phoneticPr fontId="1"/>
  </si>
  <si>
    <t>_10択</t>
    <rPh sb="3" eb="4">
      <t>タク</t>
    </rPh>
    <phoneticPr fontId="1"/>
  </si>
  <si>
    <t>_11択</t>
    <rPh sb="3" eb="4">
      <t>タク</t>
    </rPh>
    <phoneticPr fontId="1"/>
  </si>
  <si>
    <t>_12択</t>
    <rPh sb="3" eb="4">
      <t>タク</t>
    </rPh>
    <phoneticPr fontId="1"/>
  </si>
  <si>
    <t>_13択</t>
    <rPh sb="3" eb="4">
      <t>タク</t>
    </rPh>
    <phoneticPr fontId="1"/>
  </si>
  <si>
    <t>_14択</t>
    <rPh sb="3" eb="4">
      <t>タク</t>
    </rPh>
    <phoneticPr fontId="1"/>
  </si>
  <si>
    <t>_15択</t>
    <rPh sb="3" eb="4">
      <t>タク</t>
    </rPh>
    <phoneticPr fontId="1"/>
  </si>
  <si>
    <t>_16択</t>
    <rPh sb="3" eb="4">
      <t>タク</t>
    </rPh>
    <phoneticPr fontId="1"/>
  </si>
  <si>
    <t>_17択</t>
    <rPh sb="3" eb="4">
      <t>タク</t>
    </rPh>
    <phoneticPr fontId="1"/>
  </si>
  <si>
    <t>A</t>
    <phoneticPr fontId="1"/>
  </si>
  <si>
    <t>S・A</t>
    <phoneticPr fontId="1"/>
  </si>
  <si>
    <t>○</t>
    <phoneticPr fontId="1"/>
  </si>
  <si>
    <t>B</t>
    <phoneticPr fontId="1"/>
  </si>
  <si>
    <t>C</t>
    <phoneticPr fontId="1"/>
  </si>
  <si>
    <t>D</t>
    <phoneticPr fontId="1"/>
  </si>
  <si>
    <r>
      <t>２．リフレッシュ休暇の活用
　　</t>
    </r>
    <r>
      <rPr>
        <sz val="10"/>
        <color theme="1"/>
        <rFont val="ＭＳ 明朝"/>
        <family val="1"/>
        <charset val="128"/>
      </rPr>
      <t>（工事完了時等に連続休暇を取得）</t>
    </r>
    <rPh sb="8" eb="10">
      <t>キュウカ</t>
    </rPh>
    <rPh sb="11" eb="13">
      <t>カツヨウ</t>
    </rPh>
    <rPh sb="17" eb="19">
      <t>コウジ</t>
    </rPh>
    <rPh sb="19" eb="21">
      <t>カンリョウ</t>
    </rPh>
    <rPh sb="21" eb="22">
      <t>ジ</t>
    </rPh>
    <rPh sb="22" eb="23">
      <t>トウ</t>
    </rPh>
    <rPh sb="24" eb="26">
      <t>レンゾク</t>
    </rPh>
    <rPh sb="26" eb="28">
      <t>キュウカ</t>
    </rPh>
    <rPh sb="29" eb="31">
      <t>シュトク</t>
    </rPh>
    <phoneticPr fontId="1"/>
  </si>
  <si>
    <r>
      <t>３．プラスワン休暇の活用
　</t>
    </r>
    <r>
      <rPr>
        <sz val="9"/>
        <color theme="1"/>
        <rFont val="ＭＳ 明朝"/>
        <family val="1"/>
        <charset val="128"/>
      </rPr>
      <t>（土日祝日盆暮GWの前後に年休を取得）</t>
    </r>
    <rPh sb="7" eb="9">
      <t>キュウカ</t>
    </rPh>
    <rPh sb="10" eb="12">
      <t>カツヨウ</t>
    </rPh>
    <rPh sb="15" eb="16">
      <t>ツチ</t>
    </rPh>
    <rPh sb="16" eb="17">
      <t>ヒ</t>
    </rPh>
    <rPh sb="17" eb="18">
      <t>シュク</t>
    </rPh>
    <rPh sb="18" eb="19">
      <t>ヒ</t>
    </rPh>
    <rPh sb="19" eb="21">
      <t>ボンク</t>
    </rPh>
    <rPh sb="24" eb="26">
      <t>ゼンゴ</t>
    </rPh>
    <rPh sb="27" eb="29">
      <t>ネンキュウ</t>
    </rPh>
    <rPh sb="30" eb="32">
      <t>シュトク</t>
    </rPh>
    <phoneticPr fontId="1"/>
  </si>
  <si>
    <t>増減リスト</t>
    <rPh sb="0" eb="2">
      <t>ゾウゲン</t>
    </rPh>
    <phoneticPr fontId="1"/>
  </si>
  <si>
    <t>増加</t>
    <rPh sb="0" eb="2">
      <t>ゾウカ</t>
    </rPh>
    <phoneticPr fontId="1"/>
  </si>
  <si>
    <t>減少</t>
    <rPh sb="0" eb="2">
      <t>ゲンショウ</t>
    </rPh>
    <phoneticPr fontId="1"/>
  </si>
  <si>
    <t>増減なし</t>
    <rPh sb="0" eb="2">
      <t>ゾウゲン</t>
    </rPh>
    <phoneticPr fontId="1"/>
  </si>
  <si>
    <t>５．雇用していない</t>
    <rPh sb="2" eb="4">
      <t>コヨウ</t>
    </rPh>
    <phoneticPr fontId="1"/>
  </si>
  <si>
    <t>１．作成する書類が多すぎるため</t>
    <rPh sb="2" eb="4">
      <t>サクセイ</t>
    </rPh>
    <rPh sb="6" eb="8">
      <t>ショルイ</t>
    </rPh>
    <rPh sb="9" eb="10">
      <t>オオ</t>
    </rPh>
    <phoneticPr fontId="1"/>
  </si>
  <si>
    <t>３．工期設定が短すぎるため</t>
    <rPh sb="2" eb="6">
      <t>コウキセッテイ</t>
    </rPh>
    <rPh sb="7" eb="8">
      <t>ミジカ</t>
    </rPh>
    <phoneticPr fontId="1"/>
  </si>
  <si>
    <t>４．職員の能力向上（研修、リカレント教育の実施）</t>
    <rPh sb="2" eb="4">
      <t>ショクイン</t>
    </rPh>
    <rPh sb="5" eb="7">
      <t>ノウリョク</t>
    </rPh>
    <rPh sb="7" eb="9">
      <t>コウジョウ</t>
    </rPh>
    <rPh sb="10" eb="12">
      <t>ケンシュウ</t>
    </rPh>
    <rPh sb="18" eb="20">
      <t>キョウイク</t>
    </rPh>
    <rPh sb="21" eb="23">
      <t>ジッシ</t>
    </rPh>
    <phoneticPr fontId="1"/>
  </si>
  <si>
    <t>１．登録を希望する技能者がいないため</t>
    <rPh sb="2" eb="4">
      <t>トウロク</t>
    </rPh>
    <rPh sb="5" eb="7">
      <t>キボウ</t>
    </rPh>
    <rPh sb="9" eb="12">
      <t>ギノウシャ</t>
    </rPh>
    <phoneticPr fontId="1"/>
  </si>
  <si>
    <t>２．登録しても技能者にメリットがないため</t>
    <rPh sb="2" eb="4">
      <t>トウロク</t>
    </rPh>
    <rPh sb="7" eb="10">
      <t>ギノウシャ</t>
    </rPh>
    <phoneticPr fontId="1"/>
  </si>
  <si>
    <t>３．CCUSに登録しなくても工事の受注に影響がないため</t>
    <rPh sb="7" eb="9">
      <t>トウロク</t>
    </rPh>
    <rPh sb="14" eb="16">
      <t>コウジ</t>
    </rPh>
    <rPh sb="17" eb="19">
      <t>ジュチュウ</t>
    </rPh>
    <rPh sb="20" eb="22">
      <t>エイキョウ</t>
    </rPh>
    <phoneticPr fontId="1"/>
  </si>
  <si>
    <t>４．登録しても現場管理の効率化につながらないため</t>
    <phoneticPr fontId="1"/>
  </si>
  <si>
    <t>５．登録のための実務手続きが煩雑なため</t>
    <rPh sb="2" eb="4">
      <t>トウロク</t>
    </rPh>
    <rPh sb="8" eb="10">
      <t>ジツム</t>
    </rPh>
    <rPh sb="10" eb="12">
      <t>テツヅ</t>
    </rPh>
    <rPh sb="14" eb="16">
      <t>ハンザツ</t>
    </rPh>
    <phoneticPr fontId="1"/>
  </si>
  <si>
    <t>６．登録料、カードリーダー等費用が高いため</t>
    <rPh sb="2" eb="4">
      <t>トウロク</t>
    </rPh>
    <rPh sb="4" eb="5">
      <t>リョウ</t>
    </rPh>
    <rPh sb="13" eb="14">
      <t>トウ</t>
    </rPh>
    <rPh sb="14" eb="16">
      <t>ヒヨウ</t>
    </rPh>
    <rPh sb="17" eb="18">
      <t>タカ</t>
    </rPh>
    <phoneticPr fontId="1"/>
  </si>
  <si>
    <t>現場技術者</t>
    <rPh sb="2" eb="5">
      <t>ギジュツシャ</t>
    </rPh>
    <phoneticPr fontId="1"/>
  </si>
  <si>
    <t>現場技能者</t>
    <rPh sb="2" eb="5">
      <t>ギノウシャ</t>
    </rPh>
    <phoneticPr fontId="1"/>
  </si>
  <si>
    <t>事務所技術者</t>
    <rPh sb="0" eb="3">
      <t>ジムショ</t>
    </rPh>
    <rPh sb="3" eb="6">
      <t>ギジュツシャ</t>
    </rPh>
    <phoneticPr fontId="1"/>
  </si>
  <si>
    <t>事務職員</t>
    <rPh sb="0" eb="2">
      <t>ジム</t>
    </rPh>
    <rPh sb="2" eb="4">
      <t>ショクイン</t>
    </rPh>
    <phoneticPr fontId="1"/>
  </si>
  <si>
    <t>１．80％以上の現場で就業履歴を蓄積できる</t>
    <rPh sb="5" eb="7">
      <t>イジョウ</t>
    </rPh>
    <rPh sb="8" eb="10">
      <t>ゲンバ</t>
    </rPh>
    <rPh sb="11" eb="13">
      <t>シュウギョウ</t>
    </rPh>
    <rPh sb="13" eb="14">
      <t>クツ</t>
    </rPh>
    <rPh sb="14" eb="15">
      <t>レキ</t>
    </rPh>
    <rPh sb="16" eb="18">
      <t>チクセキ</t>
    </rPh>
    <phoneticPr fontId="1"/>
  </si>
  <si>
    <t>２．50％以上79％以下の現場で就業履歴を蓄積できる</t>
    <rPh sb="5" eb="7">
      <t>イジョウ</t>
    </rPh>
    <rPh sb="10" eb="12">
      <t>イカ</t>
    </rPh>
    <rPh sb="13" eb="15">
      <t>ゲンバ</t>
    </rPh>
    <rPh sb="16" eb="20">
      <t>シュウギョウリレキ</t>
    </rPh>
    <rPh sb="21" eb="23">
      <t>チクセキ</t>
    </rPh>
    <phoneticPr fontId="1"/>
  </si>
  <si>
    <t>３．20％以上49％以下の現場で就業履歴を蓄積できる</t>
    <rPh sb="5" eb="7">
      <t>イジョウ</t>
    </rPh>
    <rPh sb="10" eb="12">
      <t>イカ</t>
    </rPh>
    <rPh sb="13" eb="15">
      <t>ゲンバ</t>
    </rPh>
    <rPh sb="16" eb="20">
      <t>シュウギョウリレキ</t>
    </rPh>
    <rPh sb="21" eb="23">
      <t>チクセキ</t>
    </rPh>
    <phoneticPr fontId="1"/>
  </si>
  <si>
    <t>２．現場のICTが進んでいないため</t>
    <rPh sb="2" eb="4">
      <t>ゲンバ</t>
    </rPh>
    <rPh sb="9" eb="10">
      <t>スス</t>
    </rPh>
    <phoneticPr fontId="1"/>
  </si>
  <si>
    <t>５．施工時期の平準化が進んでいないため</t>
    <rPh sb="2" eb="4">
      <t>セコウ</t>
    </rPh>
    <rPh sb="4" eb="6">
      <t>ジキ</t>
    </rPh>
    <rPh sb="7" eb="10">
      <t>ヘイジュンカ</t>
    </rPh>
    <rPh sb="11" eb="12">
      <t>スス</t>
    </rPh>
    <phoneticPr fontId="1"/>
  </si>
  <si>
    <t>６．設計変更等発注者からの予期せぬ要望が多いため</t>
    <rPh sb="2" eb="4">
      <t>セッケイ</t>
    </rPh>
    <rPh sb="4" eb="6">
      <t>ヘンコウ</t>
    </rPh>
    <rPh sb="6" eb="7">
      <t>ナド</t>
    </rPh>
    <rPh sb="7" eb="10">
      <t>ハッチュウシャ</t>
    </rPh>
    <rPh sb="13" eb="15">
      <t>ヨキ</t>
    </rPh>
    <rPh sb="17" eb="19">
      <t>ヨウボウ</t>
    </rPh>
    <rPh sb="20" eb="21">
      <t>オオ</t>
    </rPh>
    <phoneticPr fontId="1"/>
  </si>
  <si>
    <t>２．DX（デジタルトランスフォーメーション）化が進んでいないため</t>
    <rPh sb="22" eb="23">
      <t>カ</t>
    </rPh>
    <rPh sb="24" eb="25">
      <t>スス</t>
    </rPh>
    <phoneticPr fontId="1"/>
  </si>
  <si>
    <t>８．長時間労働が美徳とされているため</t>
    <rPh sb="2" eb="3">
      <t>チョウ</t>
    </rPh>
    <rPh sb="5" eb="7">
      <t>ロウドウ</t>
    </rPh>
    <rPh sb="8" eb="10">
      <t>ビトク</t>
    </rPh>
    <phoneticPr fontId="1"/>
  </si>
  <si>
    <t>４．人員が不足しているため</t>
    <rPh sb="2" eb="4">
      <t>ジンイン</t>
    </rPh>
    <rPh sb="5" eb="7">
      <t>フソク</t>
    </rPh>
    <phoneticPr fontId="1"/>
  </si>
  <si>
    <t>５．施工時期の平準化が進んでいないため</t>
    <phoneticPr fontId="1"/>
  </si>
  <si>
    <t>６．長時間労働が美徳とされているため</t>
    <rPh sb="2" eb="3">
      <t>チョウ</t>
    </rPh>
    <rPh sb="5" eb="7">
      <t>ロウドウ</t>
    </rPh>
    <rPh sb="8" eb="10">
      <t>ビトク</t>
    </rPh>
    <phoneticPr fontId="1"/>
  </si>
  <si>
    <t>７．その他</t>
    <phoneticPr fontId="1"/>
  </si>
  <si>
    <t>７．手待ち時間が多すぎるため</t>
    <rPh sb="2" eb="4">
      <t>テマ</t>
    </rPh>
    <rPh sb="5" eb="7">
      <t>ジカン</t>
    </rPh>
    <rPh sb="8" eb="9">
      <t>オオ</t>
    </rPh>
    <phoneticPr fontId="1"/>
  </si>
  <si>
    <t>　 建設ディレクター</t>
    <rPh sb="2" eb="4">
      <t>ケンセツ</t>
    </rPh>
    <phoneticPr fontId="1"/>
  </si>
  <si>
    <t>　 技術者</t>
    <rPh sb="2" eb="5">
      <t>ギジュツシャ</t>
    </rPh>
    <phoneticPr fontId="1"/>
  </si>
  <si>
    <t>　 技能者</t>
    <rPh sb="2" eb="5">
      <t>ギノウシャ</t>
    </rPh>
    <phoneticPr fontId="1"/>
  </si>
  <si>
    <t>　 事務職員</t>
    <rPh sb="2" eb="4">
      <t>ジム</t>
    </rPh>
    <rPh sb="4" eb="6">
      <t>ショクイン</t>
    </rPh>
    <phoneticPr fontId="1"/>
  </si>
  <si>
    <t>　 営業職員</t>
    <rPh sb="2" eb="4">
      <t>エイギョウ</t>
    </rPh>
    <rPh sb="4" eb="6">
      <t>ショクイン</t>
    </rPh>
    <phoneticPr fontId="1"/>
  </si>
  <si>
    <t>　 その他職員</t>
    <rPh sb="4" eb="5">
      <t>タ</t>
    </rPh>
    <rPh sb="5" eb="7">
      <t>ショクイン</t>
    </rPh>
    <phoneticPr fontId="1"/>
  </si>
  <si>
    <t>　 技術者</t>
    <rPh sb="2" eb="5">
      <t>ギジュツシャ</t>
    </rPh>
    <phoneticPr fontId="1"/>
  </si>
  <si>
    <t>５．女性営業職員</t>
    <rPh sb="2" eb="4">
      <t>ジョセイ</t>
    </rPh>
    <phoneticPr fontId="1"/>
  </si>
  <si>
    <t>６．その他女性職員</t>
    <rPh sb="4" eb="5">
      <t>タ</t>
    </rPh>
    <rPh sb="5" eb="7">
      <t>ジョセイ</t>
    </rPh>
    <phoneticPr fontId="1"/>
  </si>
  <si>
    <t>現場平均</t>
    <rPh sb="2" eb="4">
      <t>ヘイキン</t>
    </rPh>
    <phoneticPr fontId="1"/>
  </si>
  <si>
    <t>事務所平均</t>
    <rPh sb="0" eb="2">
      <t>ジム</t>
    </rPh>
    <rPh sb="2" eb="3">
      <t>ショ</t>
    </rPh>
    <rPh sb="3" eb="5">
      <t>ヘイキン</t>
    </rPh>
    <phoneticPr fontId="1"/>
  </si>
  <si>
    <t>１．人手不足</t>
    <rPh sb="2" eb="4">
      <t>ヒトデ</t>
    </rPh>
    <rPh sb="4" eb="6">
      <t>ブソク</t>
    </rPh>
    <phoneticPr fontId="1"/>
  </si>
  <si>
    <t>２．工期の圧迫</t>
    <rPh sb="2" eb="4">
      <t>コウキ</t>
    </rPh>
    <rPh sb="5" eb="7">
      <t>アッパク</t>
    </rPh>
    <phoneticPr fontId="1"/>
  </si>
  <si>
    <t>３．受注機会の損失</t>
    <rPh sb="2" eb="4">
      <t>ジュチュウ</t>
    </rPh>
    <rPh sb="4" eb="6">
      <t>キカイ</t>
    </rPh>
    <rPh sb="7" eb="9">
      <t>ソンシツ</t>
    </rPh>
    <phoneticPr fontId="1"/>
  </si>
  <si>
    <t>１．160時間以下　　　　　　　　　　２．161～260時間</t>
    <rPh sb="5" eb="7">
      <t>ジカン</t>
    </rPh>
    <rPh sb="7" eb="9">
      <t>イカ</t>
    </rPh>
    <rPh sb="28" eb="30">
      <t>ジカン</t>
    </rPh>
    <phoneticPr fontId="1"/>
  </si>
  <si>
    <t>３．261～360時間　　　　　　　　 　４．361～540時間</t>
    <rPh sb="9" eb="11">
      <t>ジカン</t>
    </rPh>
    <phoneticPr fontId="1"/>
  </si>
  <si>
    <t>６．該当現場なし</t>
    <rPh sb="2" eb="4">
      <t>ガイトウ</t>
    </rPh>
    <rPh sb="4" eb="6">
      <t>ゲンバ</t>
    </rPh>
    <phoneticPr fontId="1"/>
  </si>
  <si>
    <t>事務所</t>
    <rPh sb="0" eb="3">
      <t>ジムショ</t>
    </rPh>
    <phoneticPr fontId="1"/>
  </si>
  <si>
    <t>１．災害の復旧工事</t>
    <rPh sb="2" eb="4">
      <t>サイガイ</t>
    </rPh>
    <rPh sb="5" eb="7">
      <t>フッキュウ</t>
    </rPh>
    <rPh sb="7" eb="9">
      <t>コウジ</t>
    </rPh>
    <phoneticPr fontId="1"/>
  </si>
  <si>
    <t>２．除雪業務</t>
    <rPh sb="2" eb="4">
      <t>ジョセツ</t>
    </rPh>
    <rPh sb="4" eb="6">
      <t>ギョウム</t>
    </rPh>
    <phoneticPr fontId="1"/>
  </si>
  <si>
    <t>３．鳥インフルエンザ等防疫業務</t>
    <rPh sb="2" eb="3">
      <t>トリ</t>
    </rPh>
    <rPh sb="10" eb="11">
      <t>トウ</t>
    </rPh>
    <rPh sb="11" eb="13">
      <t>ボウエキ</t>
    </rPh>
    <rPh sb="13" eb="15">
      <t>ギョウム</t>
    </rPh>
    <phoneticPr fontId="1"/>
  </si>
  <si>
    <t>６．発注者への週休２日（４週８休）での工期見積の提案</t>
    <rPh sb="2" eb="5">
      <t>ハッチュウシャ</t>
    </rPh>
    <rPh sb="19" eb="21">
      <t>コウキ</t>
    </rPh>
    <rPh sb="21" eb="23">
      <t>ミツ</t>
    </rPh>
    <rPh sb="24" eb="26">
      <t>テイアン</t>
    </rPh>
    <phoneticPr fontId="1"/>
  </si>
  <si>
    <t>※「目指せ！建設現場 土日一斉閉所」運動</t>
    <phoneticPr fontId="1"/>
  </si>
  <si>
    <t>２．知らない</t>
    <rPh sb="2" eb="3">
      <t>シ</t>
    </rPh>
    <phoneticPr fontId="1"/>
  </si>
  <si>
    <t>１．知っている</t>
    <rPh sb="2" eb="3">
      <t>シ</t>
    </rPh>
    <phoneticPr fontId="1"/>
  </si>
  <si>
    <t>１．社会保険労務士等を派遣してもらった</t>
    <phoneticPr fontId="1"/>
  </si>
  <si>
    <t>２．電話による相談を行った</t>
    <rPh sb="2" eb="4">
      <t>デンワ</t>
    </rPh>
    <rPh sb="7" eb="9">
      <t>ソウダン</t>
    </rPh>
    <rPh sb="10" eb="11">
      <t>オコナ</t>
    </rPh>
    <phoneticPr fontId="1"/>
  </si>
  <si>
    <t>３．センターの存在は知っているが利用していない</t>
    <phoneticPr fontId="1"/>
  </si>
  <si>
    <t>４．センターの存在を知らない</t>
    <rPh sb="7" eb="9">
      <t>ソンザイ</t>
    </rPh>
    <rPh sb="10" eb="11">
      <t>シ</t>
    </rPh>
    <phoneticPr fontId="1"/>
  </si>
  <si>
    <t>５．その他</t>
    <rPh sb="4" eb="5">
      <t>タ</t>
    </rPh>
    <phoneticPr fontId="1"/>
  </si>
  <si>
    <t>４．当該職種の職員はいない</t>
    <rPh sb="2" eb="4">
      <t>トウガイ</t>
    </rPh>
    <rPh sb="4" eb="6">
      <t>ショクシュ</t>
    </rPh>
    <rPh sb="7" eb="9">
      <t>ショクイン</t>
    </rPh>
    <phoneticPr fontId="1"/>
  </si>
  <si>
    <t>４．基本給を引き上げたが、一時金は引き下げた</t>
    <rPh sb="2" eb="5">
      <t>キホンキュウ</t>
    </rPh>
    <rPh sb="6" eb="7">
      <t>ヒ</t>
    </rPh>
    <rPh sb="8" eb="9">
      <t>ア</t>
    </rPh>
    <rPh sb="13" eb="16">
      <t>イチジキン</t>
    </rPh>
    <rPh sb="17" eb="18">
      <t>ヒ</t>
    </rPh>
    <rPh sb="19" eb="20">
      <t>サ</t>
    </rPh>
    <phoneticPr fontId="1"/>
  </si>
  <si>
    <t>５．引き上げは行っていない</t>
    <rPh sb="2" eb="3">
      <t>ヒ</t>
    </rPh>
    <rPh sb="4" eb="5">
      <t>ア</t>
    </rPh>
    <rPh sb="7" eb="8">
      <t>オコナ</t>
    </rPh>
    <phoneticPr fontId="1"/>
  </si>
  <si>
    <t>６．基本給のみを引き下げた</t>
    <rPh sb="2" eb="5">
      <t>キホンキュウ</t>
    </rPh>
    <rPh sb="8" eb="9">
      <t>ヒ</t>
    </rPh>
    <rPh sb="10" eb="11">
      <t>サ</t>
    </rPh>
    <phoneticPr fontId="1"/>
  </si>
  <si>
    <t>７．一時金のみを引き下げた</t>
    <rPh sb="2" eb="5">
      <t>イチジキン</t>
    </rPh>
    <rPh sb="8" eb="9">
      <t>ヒ</t>
    </rPh>
    <rPh sb="10" eb="11">
      <t>サ</t>
    </rPh>
    <phoneticPr fontId="1"/>
  </si>
  <si>
    <t>８．基本給・一時金とも引き下げた</t>
    <rPh sb="2" eb="5">
      <t>キホンキュウ</t>
    </rPh>
    <rPh sb="6" eb="9">
      <t>イチジキン</t>
    </rPh>
    <rPh sb="11" eb="12">
      <t>ヒ</t>
    </rPh>
    <rPh sb="13" eb="14">
      <t>サ</t>
    </rPh>
    <phoneticPr fontId="1"/>
  </si>
  <si>
    <t>１．６％以上引き上げた（引き上げる）</t>
    <phoneticPr fontId="1"/>
  </si>
  <si>
    <t>２．６％未満引き上げた（引き上げる）</t>
    <rPh sb="8" eb="9">
      <t>ア</t>
    </rPh>
    <rPh sb="12" eb="13">
      <t>ヒ</t>
    </rPh>
    <rPh sb="14" eb="15">
      <t>ア</t>
    </rPh>
    <phoneticPr fontId="1"/>
  </si>
  <si>
    <t>１．10％以上上昇</t>
    <phoneticPr fontId="1"/>
  </si>
  <si>
    <t>２．6～10％上昇</t>
    <phoneticPr fontId="1"/>
  </si>
  <si>
    <t>３．6％未満で上昇</t>
    <phoneticPr fontId="1"/>
  </si>
  <si>
    <t>４．変化なし</t>
    <phoneticPr fontId="1"/>
  </si>
  <si>
    <t>５．5％未満で減少</t>
    <phoneticPr fontId="1"/>
  </si>
  <si>
    <t>６．5～10％減少</t>
    <phoneticPr fontId="1"/>
  </si>
  <si>
    <t>７．10％以上減少</t>
    <phoneticPr fontId="1"/>
  </si>
  <si>
    <t>８．技能者はいない</t>
    <phoneticPr fontId="1"/>
  </si>
  <si>
    <t>１．予定している</t>
    <rPh sb="2" eb="4">
      <t>ヨテイ</t>
    </rPh>
    <phoneticPr fontId="1"/>
  </si>
  <si>
    <t>２．予定していない</t>
    <rPh sb="2" eb="4">
      <t>ヨテイ</t>
    </rPh>
    <phoneticPr fontId="1"/>
  </si>
  <si>
    <t>３．知らない</t>
    <rPh sb="2" eb="3">
      <t>シ</t>
    </rPh>
    <phoneticPr fontId="1"/>
  </si>
  <si>
    <t>１．取り組んでいる</t>
    <phoneticPr fontId="1"/>
  </si>
  <si>
    <t>※「労務費の適切な転嫁のための価格交渉に関する自主行動計画」</t>
    <phoneticPr fontId="1"/>
  </si>
  <si>
    <t>１１．その他</t>
    <rPh sb="5" eb="6">
      <t>タ</t>
    </rPh>
    <phoneticPr fontId="1"/>
  </si>
  <si>
    <t>１．暑さ指数の低減</t>
    <rPh sb="2" eb="3">
      <t>アツ</t>
    </rPh>
    <rPh sb="4" eb="6">
      <t>シスウ</t>
    </rPh>
    <rPh sb="7" eb="9">
      <t>テイゲン</t>
    </rPh>
    <phoneticPr fontId="1"/>
  </si>
  <si>
    <t>２．服装</t>
    <rPh sb="2" eb="4">
      <t>フクソウ</t>
    </rPh>
    <phoneticPr fontId="1"/>
  </si>
  <si>
    <t>３．プレクーリング（作業開始前や休憩時間中に深部体温を下げる）</t>
    <rPh sb="10" eb="12">
      <t>サギョウ</t>
    </rPh>
    <rPh sb="12" eb="14">
      <t>カイシ</t>
    </rPh>
    <rPh sb="14" eb="15">
      <t>マエ</t>
    </rPh>
    <rPh sb="16" eb="18">
      <t>キュウケイ</t>
    </rPh>
    <rPh sb="18" eb="20">
      <t>ジカン</t>
    </rPh>
    <rPh sb="20" eb="21">
      <t>チュウ</t>
    </rPh>
    <rPh sb="22" eb="24">
      <t>シンブ</t>
    </rPh>
    <rPh sb="24" eb="26">
      <t>タイオン</t>
    </rPh>
    <rPh sb="27" eb="28">
      <t>サ</t>
    </rPh>
    <phoneticPr fontId="1"/>
  </si>
  <si>
    <t>４．暑熱順化への対応（熱に慣らすため、7日以上かけて作業時間の調整）</t>
    <rPh sb="2" eb="4">
      <t>ショネツ</t>
    </rPh>
    <rPh sb="4" eb="6">
      <t>ジュンカ</t>
    </rPh>
    <rPh sb="8" eb="10">
      <t>タイオウ</t>
    </rPh>
    <rPh sb="11" eb="12">
      <t>ネツ</t>
    </rPh>
    <rPh sb="13" eb="14">
      <t>ナ</t>
    </rPh>
    <rPh sb="20" eb="21">
      <t>ニチ</t>
    </rPh>
    <rPh sb="21" eb="23">
      <t>イジョウ</t>
    </rPh>
    <rPh sb="26" eb="28">
      <t>サギョウ</t>
    </rPh>
    <rPh sb="28" eb="30">
      <t>ジカン</t>
    </rPh>
    <rPh sb="31" eb="33">
      <t>チョウセイ</t>
    </rPh>
    <phoneticPr fontId="1"/>
  </si>
  <si>
    <t>５．日常の健康管理</t>
    <phoneticPr fontId="1"/>
  </si>
  <si>
    <t>６．休憩場所の整備</t>
    <phoneticPr fontId="1"/>
  </si>
  <si>
    <t>７．作業時間の短縮</t>
    <phoneticPr fontId="1"/>
  </si>
  <si>
    <t>８．水分・塩分の摂取</t>
    <phoneticPr fontId="1"/>
  </si>
  <si>
    <t>９．健康診断結果に基づく対応</t>
    <phoneticPr fontId="1"/>
  </si>
  <si>
    <t>１０．作業中の労働者の健康状態の確認</t>
    <phoneticPr fontId="1"/>
  </si>
  <si>
    <t>６．特に取り組んでいるものはない</t>
    <phoneticPr fontId="1"/>
  </si>
  <si>
    <t>２．在留資格「技術・人文知識・国際業務」労働者を雇用している</t>
    <rPh sb="7" eb="9">
      <t>ギジュツ</t>
    </rPh>
    <rPh sb="10" eb="12">
      <t>ジンブン</t>
    </rPh>
    <rPh sb="12" eb="14">
      <t>チシキ</t>
    </rPh>
    <rPh sb="15" eb="17">
      <t>コクサイ</t>
    </rPh>
    <rPh sb="17" eb="19">
      <t>ギョウム</t>
    </rPh>
    <rPh sb="20" eb="23">
      <t>ロウドウシャ</t>
    </rPh>
    <rPh sb="24" eb="26">
      <t>コヨウ</t>
    </rPh>
    <phoneticPr fontId="1"/>
  </si>
  <si>
    <t>３．在留資格「特定技能１号」労働者を雇用している</t>
    <rPh sb="7" eb="9">
      <t>トクテイ</t>
    </rPh>
    <rPh sb="9" eb="11">
      <t>ギノウ</t>
    </rPh>
    <rPh sb="12" eb="13">
      <t>ゴウ</t>
    </rPh>
    <rPh sb="14" eb="17">
      <t>ロウドウシャ</t>
    </rPh>
    <rPh sb="18" eb="20">
      <t>コヨウ</t>
    </rPh>
    <phoneticPr fontId="1"/>
  </si>
  <si>
    <t>４．在留資格「特定技能２号」労働者を雇用している</t>
    <rPh sb="7" eb="9">
      <t>トクテイ</t>
    </rPh>
    <rPh sb="9" eb="11">
      <t>ギノウ</t>
    </rPh>
    <rPh sb="12" eb="13">
      <t>ゴウ</t>
    </rPh>
    <rPh sb="14" eb="17">
      <t>ロウドウシャ</t>
    </rPh>
    <rPh sb="18" eb="20">
      <t>コヨウ</t>
    </rPh>
    <phoneticPr fontId="1"/>
  </si>
  <si>
    <t>８．特に課題はない</t>
    <rPh sb="2" eb="3">
      <t>トク</t>
    </rPh>
    <rPh sb="4" eb="6">
      <t>カダイ</t>
    </rPh>
    <phoneticPr fontId="1"/>
  </si>
  <si>
    <t>１．有</t>
    <rPh sb="2" eb="3">
      <t>アリ</t>
    </rPh>
    <phoneticPr fontId="1"/>
  </si>
  <si>
    <t>２．無</t>
    <rPh sb="2" eb="3">
      <t>ム</t>
    </rPh>
    <phoneticPr fontId="1"/>
  </si>
  <si>
    <t>５．就業履歴を蓄積できる現場はない</t>
    <phoneticPr fontId="1"/>
  </si>
  <si>
    <t>１．自社の技能者に対し、カードレベルに応じて給与等を優遇している</t>
    <phoneticPr fontId="1"/>
  </si>
  <si>
    <t>２．下請企業に対し、カードレベルに応じた労務単価を見込んで下請代金を払っている</t>
    <phoneticPr fontId="1"/>
  </si>
  <si>
    <t>３．カードタッチを現場管理に活用している</t>
    <phoneticPr fontId="1"/>
  </si>
  <si>
    <t>１．10人以下</t>
    <rPh sb="4" eb="5">
      <t>ニン</t>
    </rPh>
    <rPh sb="5" eb="7">
      <t>イカ</t>
    </rPh>
    <phoneticPr fontId="1"/>
  </si>
  <si>
    <t>２．11人以上50人以下</t>
    <rPh sb="4" eb="5">
      <t>ニン</t>
    </rPh>
    <rPh sb="5" eb="7">
      <t>イジョウ</t>
    </rPh>
    <rPh sb="9" eb="10">
      <t>ニン</t>
    </rPh>
    <rPh sb="10" eb="12">
      <t>イカ</t>
    </rPh>
    <phoneticPr fontId="1"/>
  </si>
  <si>
    <t>３．51人以上100人以下</t>
    <rPh sb="4" eb="5">
      <t>ニン</t>
    </rPh>
    <rPh sb="5" eb="7">
      <t>イジョウ</t>
    </rPh>
    <rPh sb="10" eb="11">
      <t>ニン</t>
    </rPh>
    <rPh sb="11" eb="13">
      <t>イカ</t>
    </rPh>
    <phoneticPr fontId="1"/>
  </si>
  <si>
    <t>４．101人以上</t>
    <rPh sb="5" eb="6">
      <t>ニン</t>
    </rPh>
    <rPh sb="6" eb="8">
      <t>イジョウ</t>
    </rPh>
    <phoneticPr fontId="1"/>
  </si>
  <si>
    <t>４．19％以下の現場で就業履歴を蓄積できる</t>
    <rPh sb="5" eb="7">
      <t>イカ</t>
    </rPh>
    <phoneticPr fontId="1"/>
  </si>
  <si>
    <t>４．カードタッチを建退共の電子申請に活用している</t>
    <phoneticPr fontId="1"/>
  </si>
  <si>
    <t>５．活用していない</t>
    <phoneticPr fontId="1"/>
  </si>
  <si>
    <t>１．公共工事の積算に技能者のカードのレベルに応じた賃金経費を計上</t>
    <phoneticPr fontId="1"/>
  </si>
  <si>
    <t>２．CCUSを使うことによる現場管理のメリットを付ける</t>
    <phoneticPr fontId="1"/>
  </si>
  <si>
    <t>３．建退共とのデータの連携</t>
    <rPh sb="2" eb="5">
      <t>ケンタイキョウ</t>
    </rPh>
    <rPh sb="11" eb="13">
      <t>レンケイ</t>
    </rPh>
    <phoneticPr fontId="1"/>
  </si>
  <si>
    <t>４．申請の簡略化</t>
    <rPh sb="2" eb="4">
      <t>シンセイ</t>
    </rPh>
    <rPh sb="5" eb="7">
      <t>カンリャク</t>
    </rPh>
    <rPh sb="7" eb="8">
      <t>カ</t>
    </rPh>
    <phoneticPr fontId="1"/>
  </si>
  <si>
    <t>５．技能者・事業者登録料、設備費(PC、カードリーダー)等の費用削減</t>
    <rPh sb="2" eb="5">
      <t>ギノウシャ</t>
    </rPh>
    <rPh sb="6" eb="9">
      <t>ジギョウシャ</t>
    </rPh>
    <rPh sb="9" eb="11">
      <t>トウロク</t>
    </rPh>
    <rPh sb="11" eb="12">
      <t>リョウ</t>
    </rPh>
    <rPh sb="13" eb="16">
      <t>セツビヒ</t>
    </rPh>
    <rPh sb="28" eb="29">
      <t>トウ</t>
    </rPh>
    <rPh sb="30" eb="32">
      <t>ヒヨウ</t>
    </rPh>
    <rPh sb="32" eb="34">
      <t>サクゲン</t>
    </rPh>
    <phoneticPr fontId="1"/>
  </si>
  <si>
    <t>６．その他　　　　　　　　　　　　　　　</t>
    <phoneticPr fontId="1"/>
  </si>
  <si>
    <t>５．特に取り組んでいるものはない　　　　　　　　　　　　　　</t>
    <phoneticPr fontId="1"/>
  </si>
  <si>
    <t>３．建退共に加入していない</t>
    <phoneticPr fontId="1"/>
  </si>
  <si>
    <t>１．働き方改革について</t>
    <rPh sb="2" eb="3">
      <t>ハタラ</t>
    </rPh>
    <rPh sb="4" eb="5">
      <t>カタ</t>
    </rPh>
    <rPh sb="5" eb="7">
      <t>カイカク</t>
    </rPh>
    <phoneticPr fontId="1"/>
  </si>
  <si>
    <t>２．酷暑・積雪といった気候条件による影響・対策・課題について</t>
    <rPh sb="2" eb="4">
      <t>コクショ</t>
    </rPh>
    <rPh sb="5" eb="7">
      <t>セキセツ</t>
    </rPh>
    <rPh sb="11" eb="13">
      <t>キコウ</t>
    </rPh>
    <rPh sb="13" eb="15">
      <t>ジョウケン</t>
    </rPh>
    <rPh sb="18" eb="20">
      <t>エイキョウ</t>
    </rPh>
    <rPh sb="21" eb="23">
      <t>タイサク</t>
    </rPh>
    <rPh sb="24" eb="26">
      <t>カダイ</t>
    </rPh>
    <phoneticPr fontId="1"/>
  </si>
  <si>
    <t>３．賃金の引上げについて</t>
    <rPh sb="2" eb="4">
      <t>チンギン</t>
    </rPh>
    <rPh sb="5" eb="7">
      <t>ヒキア</t>
    </rPh>
    <phoneticPr fontId="1"/>
  </si>
  <si>
    <t>５．女性の活躍促進について</t>
    <rPh sb="2" eb="4">
      <t>ジョセイ</t>
    </rPh>
    <rPh sb="5" eb="7">
      <t>カツヤク</t>
    </rPh>
    <rPh sb="7" eb="9">
      <t>ソクシン</t>
    </rPh>
    <phoneticPr fontId="1"/>
  </si>
  <si>
    <t>令和８年度</t>
    <phoneticPr fontId="1"/>
  </si>
  <si>
    <t>該当なし</t>
    <phoneticPr fontId="1"/>
  </si>
  <si>
    <t>１．概ね４週４休以下</t>
    <rPh sb="2" eb="3">
      <t>オオム</t>
    </rPh>
    <rPh sb="5" eb="6">
      <t>シュウ</t>
    </rPh>
    <rPh sb="7" eb="8">
      <t>キュウ</t>
    </rPh>
    <rPh sb="8" eb="10">
      <t>イカ</t>
    </rPh>
    <phoneticPr fontId="1"/>
  </si>
  <si>
    <t>３．概ね４週６休</t>
    <rPh sb="5" eb="6">
      <t>シュウ</t>
    </rPh>
    <rPh sb="7" eb="8">
      <t>キュウ</t>
    </rPh>
    <phoneticPr fontId="1"/>
  </si>
  <si>
    <t>５．概ね４週８休</t>
    <rPh sb="5" eb="6">
      <t>シュウ</t>
    </rPh>
    <rPh sb="7" eb="8">
      <t>キュウ</t>
    </rPh>
    <phoneticPr fontId="1"/>
  </si>
  <si>
    <t>２．概ね４週５休</t>
    <rPh sb="5" eb="6">
      <t>シュウ</t>
    </rPh>
    <rPh sb="7" eb="8">
      <t>キュウ</t>
    </rPh>
    <phoneticPr fontId="1"/>
  </si>
  <si>
    <t>４．概ね４週７休</t>
    <rPh sb="5" eb="6">
      <t>シュウ</t>
    </rPh>
    <rPh sb="7" eb="8">
      <t>キュウ</t>
    </rPh>
    <phoneticPr fontId="1"/>
  </si>
  <si>
    <t>２．一時金のみを引き上げた</t>
    <phoneticPr fontId="1"/>
  </si>
  <si>
    <t>３．引き上げは行っていない</t>
    <phoneticPr fontId="1"/>
  </si>
  <si>
    <t>４．引き下げた</t>
    <phoneticPr fontId="1"/>
  </si>
  <si>
    <t>１．CCUSに登録しなくても工事の受注に影響がないため</t>
    <phoneticPr fontId="1"/>
  </si>
  <si>
    <t>２．CCUSに登録しなくても下請工事の発注に影響がないため</t>
    <phoneticPr fontId="1"/>
  </si>
  <si>
    <t>３．登録しても現場管理の効率化につながらないため</t>
    <phoneticPr fontId="1"/>
  </si>
  <si>
    <t>４．登録のための実務手続きが煩雑なため</t>
    <rPh sb="2" eb="4">
      <t>トウロク</t>
    </rPh>
    <rPh sb="8" eb="10">
      <t>ジツム</t>
    </rPh>
    <rPh sb="10" eb="12">
      <t>テツヅ</t>
    </rPh>
    <rPh sb="14" eb="16">
      <t>ハンザツ</t>
    </rPh>
    <phoneticPr fontId="1"/>
  </si>
  <si>
    <t>５．登録料、カードリーダー等費用が高いため</t>
    <rPh sb="2" eb="4">
      <t>トウロク</t>
    </rPh>
    <rPh sb="4" eb="5">
      <t>リョウ</t>
    </rPh>
    <rPh sb="13" eb="14">
      <t>ナド</t>
    </rPh>
    <rPh sb="14" eb="16">
      <t>ヒヨウ</t>
    </rPh>
    <rPh sb="17" eb="18">
      <t>タカ</t>
    </rPh>
    <phoneticPr fontId="1"/>
  </si>
  <si>
    <r>
      <t>国土交通省</t>
    </r>
    <r>
      <rPr>
        <sz val="11"/>
        <color theme="1"/>
        <rFont val="ＭＳ Ｐゴシック"/>
        <family val="3"/>
        <charset val="128"/>
        <scheme val="minor"/>
      </rPr>
      <t>（本社所在地の地方整備局）</t>
    </r>
    <rPh sb="0" eb="2">
      <t>コクド</t>
    </rPh>
    <rPh sb="2" eb="4">
      <t>コウツウ</t>
    </rPh>
    <rPh sb="4" eb="5">
      <t>ショウ</t>
    </rPh>
    <rPh sb="6" eb="8">
      <t>ホンシャ</t>
    </rPh>
    <rPh sb="8" eb="11">
      <t>ショザイチ</t>
    </rPh>
    <rPh sb="12" eb="14">
      <t>チホウ</t>
    </rPh>
    <rPh sb="14" eb="16">
      <t>セイビ</t>
    </rPh>
    <rPh sb="16" eb="17">
      <t>キョク</t>
    </rPh>
    <phoneticPr fontId="1"/>
  </si>
  <si>
    <r>
      <t>都道府県</t>
    </r>
    <r>
      <rPr>
        <sz val="11"/>
        <color theme="1"/>
        <rFont val="ＭＳ Ｐゴシック"/>
        <family val="3"/>
        <charset val="128"/>
        <scheme val="minor"/>
      </rPr>
      <t>（本社所在地）</t>
    </r>
    <rPh sb="0" eb="4">
      <t>トドウフケン</t>
    </rPh>
    <rPh sb="5" eb="7">
      <t>ホンシャ</t>
    </rPh>
    <rPh sb="7" eb="10">
      <t>ショザイチ</t>
    </rPh>
    <phoneticPr fontId="1"/>
  </si>
  <si>
    <t>２．1,000万円以上3,000万円未満</t>
    <rPh sb="7" eb="8">
      <t>マン</t>
    </rPh>
    <rPh sb="8" eb="9">
      <t>エン</t>
    </rPh>
    <rPh sb="9" eb="11">
      <t>イジョウ</t>
    </rPh>
    <rPh sb="16" eb="17">
      <t>マン</t>
    </rPh>
    <rPh sb="17" eb="18">
      <t>エン</t>
    </rPh>
    <rPh sb="18" eb="20">
      <t>ミマン</t>
    </rPh>
    <phoneticPr fontId="1"/>
  </si>
  <si>
    <t>２．5億円以上10億円未満</t>
    <rPh sb="3" eb="4">
      <t>オク</t>
    </rPh>
    <rPh sb="4" eb="5">
      <t>エン</t>
    </rPh>
    <rPh sb="5" eb="7">
      <t>イジョウ</t>
    </rPh>
    <rPh sb="9" eb="10">
      <t>オク</t>
    </rPh>
    <rPh sb="10" eb="11">
      <t>エン</t>
    </rPh>
    <rPh sb="11" eb="13">
      <t>ミマン</t>
    </rPh>
    <phoneticPr fontId="1"/>
  </si>
  <si>
    <t>４．50億円以上100億円未満</t>
    <rPh sb="5" eb="6">
      <t>エン</t>
    </rPh>
    <phoneticPr fontId="1"/>
  </si>
  <si>
    <t>６．200億円以上</t>
    <phoneticPr fontId="1"/>
  </si>
  <si>
    <t>労働環境の整備に関するアンケート調査票</t>
    <rPh sb="0" eb="4">
      <t>ロウドウカンキョウ</t>
    </rPh>
    <rPh sb="5" eb="7">
      <t>セイビ</t>
    </rPh>
    <rPh sb="8" eb="9">
      <t>カン</t>
    </rPh>
    <phoneticPr fontId="1"/>
  </si>
  <si>
    <t>５．1億円以上10億円未満</t>
    <rPh sb="4" eb="5">
      <t>エン</t>
    </rPh>
    <phoneticPr fontId="1"/>
  </si>
  <si>
    <t>４．5,000万円以上1億円未満</t>
    <rPh sb="8" eb="9">
      <t>エン</t>
    </rPh>
    <phoneticPr fontId="1"/>
  </si>
  <si>
    <t>　(バックオフィスでの現場支援担当を含む）</t>
    <phoneticPr fontId="1"/>
  </si>
  <si>
    <r>
      <t>３．</t>
    </r>
    <r>
      <rPr>
        <sz val="10"/>
        <color theme="1"/>
        <rFont val="ＭＳ 明朝"/>
        <family val="1"/>
        <charset val="128"/>
      </rPr>
      <t>女性建設ディレクター</t>
    </r>
    <rPh sb="2" eb="4">
      <t>ジョセイ</t>
    </rPh>
    <rPh sb="4" eb="6">
      <t>ケンセツ</t>
    </rPh>
    <phoneticPr fontId="1"/>
  </si>
  <si>
    <t>１．15時間以下　　  　　　　　　　 ２．16～30時間　　　　　　 　　　　　３．31～45時間</t>
    <rPh sb="4" eb="5">
      <t>ジ</t>
    </rPh>
    <rPh sb="6" eb="8">
      <t>イカ</t>
    </rPh>
    <rPh sb="26" eb="28">
      <t>ミマン</t>
    </rPh>
    <rPh sb="47" eb="49">
      <t>ミマン</t>
    </rPh>
    <phoneticPr fontId="1"/>
  </si>
  <si>
    <t>　　地域建設業がその社会的使命を持続的に果たしていくために、担い手確保は
　重要な課題であり、そのため、建設業従事者の処遇改善は必要不可欠です。
　　全建では、令和５年11月29日に内閣官房及び公正取引委員会の連名で策定し
　た「労務費の適切な転嫁のための価格交渉に関する指針」を基に、各都道府県
　建設業協会の会員企業が建設業従事者の処遇改善に向けて、労務費の適切な転
　嫁を実現し、公正な競争を阻害することのないよう、「自主行動計画」を策定
　しました。
　　なお、全建では、「本計画」について、令和７年６月10日付けで資機材やエ
　ネルギーコスト等を含めた内容に更新するとともに、改正建設業法における価
　格転嫁の考え方も踏まえた「労務費等の適切な価格転嫁のための自主行動計
　画」に改定しております。</t>
    <phoneticPr fontId="1"/>
  </si>
  <si>
    <t>１．（注文者として）下請の労務費の上昇分について、取引価格への転嫁を受け入れる
　　取組方針を具体的に経営トップが関与して決定</t>
    <rPh sb="3" eb="5">
      <t>チュウモン</t>
    </rPh>
    <rPh sb="5" eb="6">
      <t>シャ</t>
    </rPh>
    <rPh sb="10" eb="12">
      <t>シタウケ</t>
    </rPh>
    <rPh sb="13" eb="16">
      <t>ロウムヒ</t>
    </rPh>
    <rPh sb="17" eb="19">
      <t>ジョウショウ</t>
    </rPh>
    <rPh sb="19" eb="20">
      <t>ブン</t>
    </rPh>
    <rPh sb="25" eb="27">
      <t>トリヒキ</t>
    </rPh>
    <rPh sb="27" eb="29">
      <t>カカク</t>
    </rPh>
    <rPh sb="31" eb="33">
      <t>テンカ</t>
    </rPh>
    <rPh sb="34" eb="35">
      <t>ウ</t>
    </rPh>
    <rPh sb="36" eb="37">
      <t>イ</t>
    </rPh>
    <rPh sb="42" eb="44">
      <t>トリクミ</t>
    </rPh>
    <rPh sb="44" eb="46">
      <t>ホウシン</t>
    </rPh>
    <rPh sb="47" eb="49">
      <t>グタイ</t>
    </rPh>
    <rPh sb="49" eb="50">
      <t>テキ</t>
    </rPh>
    <rPh sb="51" eb="53">
      <t>ケイエイ</t>
    </rPh>
    <rPh sb="57" eb="59">
      <t>カンヨ</t>
    </rPh>
    <rPh sb="61" eb="63">
      <t>ケッテイ</t>
    </rPh>
    <phoneticPr fontId="1"/>
  </si>
  <si>
    <t>２．（注文者として）労務費の転嫁について自社の取組方針を盛り込んだ「パートナー
　　シップ構築宣言」の実施</t>
    <rPh sb="3" eb="5">
      <t>チュウモン</t>
    </rPh>
    <rPh sb="5" eb="6">
      <t>シャ</t>
    </rPh>
    <rPh sb="10" eb="13">
      <t>ロウムヒ</t>
    </rPh>
    <rPh sb="14" eb="16">
      <t>テンカ</t>
    </rPh>
    <rPh sb="20" eb="22">
      <t>ジシャ</t>
    </rPh>
    <rPh sb="23" eb="25">
      <t>トリクミ</t>
    </rPh>
    <rPh sb="25" eb="27">
      <t>ホウシン</t>
    </rPh>
    <rPh sb="28" eb="29">
      <t>モ</t>
    </rPh>
    <rPh sb="30" eb="31">
      <t>コ</t>
    </rPh>
    <rPh sb="45" eb="47">
      <t>コウチク</t>
    </rPh>
    <rPh sb="47" eb="49">
      <t>センゲン</t>
    </rPh>
    <rPh sb="51" eb="53">
      <t>ジッシ</t>
    </rPh>
    <phoneticPr fontId="1"/>
  </si>
  <si>
    <t>３．（注文者として）定期的に労務費の転嫁について元請会員企業から下請との協議の場
　　を設ける</t>
    <rPh sb="3" eb="5">
      <t>チュウモン</t>
    </rPh>
    <rPh sb="5" eb="6">
      <t>シャ</t>
    </rPh>
    <rPh sb="10" eb="12">
      <t>テイキ</t>
    </rPh>
    <rPh sb="12" eb="13">
      <t>テキ</t>
    </rPh>
    <rPh sb="14" eb="17">
      <t>ロウムヒ</t>
    </rPh>
    <rPh sb="18" eb="20">
      <t>テンカ</t>
    </rPh>
    <rPh sb="24" eb="26">
      <t>モトウケ</t>
    </rPh>
    <rPh sb="26" eb="28">
      <t>カイイン</t>
    </rPh>
    <rPh sb="28" eb="30">
      <t>キギョウ</t>
    </rPh>
    <rPh sb="32" eb="34">
      <t>シタウケ</t>
    </rPh>
    <rPh sb="36" eb="38">
      <t>キョウギ</t>
    </rPh>
    <rPh sb="39" eb="40">
      <t>バ</t>
    </rPh>
    <rPh sb="44" eb="45">
      <t>モウ</t>
    </rPh>
    <phoneticPr fontId="1"/>
  </si>
  <si>
    <t>４．（受注者として）発注者への労務費上昇分の価格転嫁の交渉の仕方について、国・
　　地方公共団体の相談窓口などに相談</t>
    <rPh sb="3" eb="6">
      <t>ジュチュウシャ</t>
    </rPh>
    <rPh sb="10" eb="13">
      <t>ハッチュウシャ</t>
    </rPh>
    <rPh sb="15" eb="18">
      <t>ロウムヒ</t>
    </rPh>
    <rPh sb="18" eb="20">
      <t>ジョウショウ</t>
    </rPh>
    <rPh sb="20" eb="21">
      <t>ブン</t>
    </rPh>
    <rPh sb="22" eb="24">
      <t>カカク</t>
    </rPh>
    <rPh sb="24" eb="26">
      <t>テンカ</t>
    </rPh>
    <rPh sb="27" eb="29">
      <t>コウショウ</t>
    </rPh>
    <rPh sb="30" eb="32">
      <t>シカタ</t>
    </rPh>
    <rPh sb="37" eb="38">
      <t>クニ</t>
    </rPh>
    <rPh sb="42" eb="44">
      <t>チホウ</t>
    </rPh>
    <rPh sb="44" eb="46">
      <t>コウキョウ</t>
    </rPh>
    <rPh sb="46" eb="47">
      <t>ダン</t>
    </rPh>
    <rPh sb="47" eb="48">
      <t>カラダ</t>
    </rPh>
    <rPh sb="49" eb="51">
      <t>ソウダン</t>
    </rPh>
    <rPh sb="51" eb="53">
      <t>マドグチ</t>
    </rPh>
    <rPh sb="56" eb="58">
      <t>ソウダン</t>
    </rPh>
    <phoneticPr fontId="1"/>
  </si>
  <si>
    <t>５．（受注者として）発注者から価格を提示されるのを待たずに希望する価格を発注者に
　　提示</t>
    <rPh sb="3" eb="6">
      <t>ジュチュウシャ</t>
    </rPh>
    <rPh sb="10" eb="13">
      <t>ハッチュウシャ</t>
    </rPh>
    <rPh sb="15" eb="17">
      <t>カカク</t>
    </rPh>
    <rPh sb="18" eb="20">
      <t>テイジ</t>
    </rPh>
    <rPh sb="25" eb="26">
      <t>マ</t>
    </rPh>
    <rPh sb="29" eb="31">
      <t>キボウ</t>
    </rPh>
    <rPh sb="33" eb="35">
      <t>カカク</t>
    </rPh>
    <rPh sb="36" eb="39">
      <t>ハッチュウシャ</t>
    </rPh>
    <rPh sb="43" eb="45">
      <t>テイジ</t>
    </rPh>
    <phoneticPr fontId="1"/>
  </si>
  <si>
    <t>６．（受注者として）スライド条項が規定されていない場合についても、必要に応じ発注
　　者と協議</t>
    <rPh sb="3" eb="6">
      <t>ジュチュウシャ</t>
    </rPh>
    <rPh sb="14" eb="16">
      <t>ジョウコウ</t>
    </rPh>
    <rPh sb="17" eb="19">
      <t>キテイ</t>
    </rPh>
    <rPh sb="25" eb="27">
      <t>バアイ</t>
    </rPh>
    <rPh sb="33" eb="35">
      <t>ヒツヨウ</t>
    </rPh>
    <rPh sb="36" eb="37">
      <t>オウ</t>
    </rPh>
    <rPh sb="38" eb="40">
      <t>ハッチュウ</t>
    </rPh>
    <rPh sb="43" eb="44">
      <t>モノ</t>
    </rPh>
    <rPh sb="45" eb="47">
      <t>キョウギ</t>
    </rPh>
    <phoneticPr fontId="1"/>
  </si>
  <si>
    <t>件</t>
    <rPh sb="0" eb="1">
      <t>ケン</t>
    </rPh>
    <phoneticPr fontId="1"/>
  </si>
  <si>
    <t>５．541～720時間　　　　　　　　　</t>
    <rPh sb="9" eb="11">
      <t>ジカン</t>
    </rPh>
    <phoneticPr fontId="1"/>
  </si>
  <si>
    <t>３．締結していない</t>
    <rPh sb="2" eb="4">
      <t>テイケツ</t>
    </rPh>
    <phoneticPr fontId="1"/>
  </si>
  <si>
    <r>
      <t xml:space="preserve">現場
</t>
    </r>
    <r>
      <rPr>
        <sz val="8.5"/>
        <color theme="1"/>
        <rFont val="ＭＳ Ｐゴシック"/>
        <family val="3"/>
        <charset val="128"/>
        <scheme val="minor"/>
      </rPr>
      <t>（土木公共）</t>
    </r>
    <phoneticPr fontId="1"/>
  </si>
  <si>
    <r>
      <t xml:space="preserve">現場
</t>
    </r>
    <r>
      <rPr>
        <sz val="8.5"/>
        <color theme="1"/>
        <rFont val="ＭＳ Ｐゴシック"/>
        <family val="3"/>
        <charset val="128"/>
        <scheme val="minor"/>
      </rPr>
      <t>（土木民間）</t>
    </r>
    <rPh sb="6" eb="8">
      <t>ミンカン</t>
    </rPh>
    <phoneticPr fontId="1"/>
  </si>
  <si>
    <r>
      <t xml:space="preserve">現場
</t>
    </r>
    <r>
      <rPr>
        <sz val="8.5"/>
        <color theme="1"/>
        <rFont val="ＭＳ Ｐゴシック"/>
        <family val="3"/>
        <charset val="128"/>
        <scheme val="minor"/>
      </rPr>
      <t>（建築公共）</t>
    </r>
    <rPh sb="4" eb="6">
      <t>ケンチク</t>
    </rPh>
    <phoneticPr fontId="1"/>
  </si>
  <si>
    <r>
      <t xml:space="preserve">現場
</t>
    </r>
    <r>
      <rPr>
        <sz val="8.5"/>
        <color theme="1"/>
        <rFont val="ＭＳ Ｐゴシック"/>
        <family val="3"/>
        <charset val="128"/>
        <scheme val="minor"/>
      </rPr>
      <t>（建築民間）</t>
    </r>
    <rPh sb="4" eb="6">
      <t>ケンチク</t>
    </rPh>
    <rPh sb="6" eb="8">
      <t>ミンカン</t>
    </rPh>
    <phoneticPr fontId="1"/>
  </si>
  <si>
    <r>
      <t>２．</t>
    </r>
    <r>
      <rPr>
        <sz val="10.5"/>
        <color theme="1"/>
        <rFont val="ＭＳ 明朝"/>
        <family val="1"/>
        <charset val="128"/>
      </rPr>
      <t>知っているが現時点で取り組んでいない</t>
    </r>
    <rPh sb="2" eb="3">
      <t>シ</t>
    </rPh>
    <rPh sb="8" eb="11">
      <t>ゲンジテン</t>
    </rPh>
    <rPh sb="12" eb="13">
      <t>ト</t>
    </rPh>
    <rPh sb="14" eb="15">
      <t>ク</t>
    </rPh>
    <phoneticPr fontId="1"/>
  </si>
  <si>
    <r>
      <t>４．</t>
    </r>
    <r>
      <rPr>
        <sz val="10.5"/>
        <color theme="1"/>
        <rFont val="ＭＳ 明朝"/>
        <family val="1"/>
        <charset val="128"/>
      </rPr>
      <t>技能者に向けたPR活動が不足している（または技能者の要望が言える環境・体制がない）</t>
    </r>
    <phoneticPr fontId="1"/>
  </si>
  <si>
    <t>　外国人技術者</t>
    <rPh sb="1" eb="4">
      <t>ガイコクジン</t>
    </rPh>
    <rPh sb="4" eb="7">
      <t>ギジュツシャ</t>
    </rPh>
    <phoneticPr fontId="1"/>
  </si>
  <si>
    <t>　外国人技能者</t>
    <rPh sb="1" eb="4">
      <t>ガイコクジン</t>
    </rPh>
    <rPh sb="4" eb="7">
      <t>ギノウシャ</t>
    </rPh>
    <phoneticPr fontId="1"/>
  </si>
  <si>
    <t>　 外国人建設ディレクター</t>
    <rPh sb="2" eb="5">
      <t>ガイコクジン</t>
    </rPh>
    <rPh sb="5" eb="7">
      <t>ケンセツ</t>
    </rPh>
    <phoneticPr fontId="1"/>
  </si>
  <si>
    <t xml:space="preserve">  外国人職員数</t>
    <rPh sb="2" eb="5">
      <t>ガイコクジン</t>
    </rPh>
    <rPh sb="7" eb="8">
      <t>スウ</t>
    </rPh>
    <phoneticPr fontId="1"/>
  </si>
  <si>
    <t>　外国人事務職員</t>
    <rPh sb="1" eb="4">
      <t>ガイコクジン</t>
    </rPh>
    <rPh sb="4" eb="6">
      <t>ジム</t>
    </rPh>
    <rPh sb="6" eb="8">
      <t>ショクイン</t>
    </rPh>
    <phoneticPr fontId="1"/>
  </si>
  <si>
    <t>　外国人営業職員</t>
    <rPh sb="1" eb="4">
      <t>ガイコクジン</t>
    </rPh>
    <rPh sb="4" eb="6">
      <t>エイギョウ</t>
    </rPh>
    <rPh sb="6" eb="8">
      <t>ショクイン</t>
    </rPh>
    <phoneticPr fontId="1"/>
  </si>
  <si>
    <t>　外国人その他職員</t>
    <rPh sb="1" eb="4">
      <t>ガイコクジン</t>
    </rPh>
    <rPh sb="6" eb="7">
      <t>タ</t>
    </rPh>
    <rPh sb="7" eb="9">
      <t>ショクイン</t>
    </rPh>
    <phoneticPr fontId="1"/>
  </si>
  <si>
    <t xml:space="preserve"> 全職員数(男女総数)</t>
    <rPh sb="1" eb="2">
      <t>ゼン</t>
    </rPh>
    <rPh sb="4" eb="5">
      <t>スウ</t>
    </rPh>
    <rPh sb="6" eb="8">
      <t>ダンジョ</t>
    </rPh>
    <rPh sb="8" eb="10">
      <t>ソウスウ</t>
    </rPh>
    <phoneticPr fontId="1"/>
  </si>
  <si>
    <t>１．効果があった　　  　　　　　　 ２．少し効果があった　　　　　　 　　３．あまり効果がなかった</t>
    <rPh sb="2" eb="4">
      <t>コウカ</t>
    </rPh>
    <rPh sb="21" eb="22">
      <t>スコ</t>
    </rPh>
    <rPh sb="23" eb="25">
      <t>コウカ</t>
    </rPh>
    <rPh sb="43" eb="45">
      <t>コウカ</t>
    </rPh>
    <phoneticPr fontId="1"/>
  </si>
  <si>
    <t>４．効果がなかった　　　　　 　 　５．わからない　　　　　　　　　　　　</t>
    <rPh sb="2" eb="4">
      <t>コウカ</t>
    </rPh>
    <phoneticPr fontId="1"/>
  </si>
  <si>
    <r>
      <t>３．</t>
    </r>
    <r>
      <rPr>
        <sz val="10"/>
        <color theme="1"/>
        <rFont val="ＭＳ 明朝"/>
        <family val="1"/>
        <charset val="128"/>
      </rPr>
      <t>3,000万円以上5,000万円未満</t>
    </r>
    <rPh sb="8" eb="9">
      <t>エン</t>
    </rPh>
    <rPh sb="9" eb="11">
      <t>イジョウ</t>
    </rPh>
    <rPh sb="16" eb="18">
      <t>マンエン</t>
    </rPh>
    <rPh sb="18" eb="20">
      <t>ミマン</t>
    </rPh>
    <phoneticPr fontId="1"/>
  </si>
  <si>
    <r>
      <t>３．</t>
    </r>
    <r>
      <rPr>
        <sz val="10.5"/>
        <color theme="1"/>
        <rFont val="ＭＳ 明朝"/>
        <family val="1"/>
        <charset val="128"/>
      </rPr>
      <t>10億円以上50億円未満</t>
    </r>
    <rPh sb="5" eb="6">
      <t>エン</t>
    </rPh>
    <phoneticPr fontId="1"/>
  </si>
  <si>
    <r>
      <t>５．</t>
    </r>
    <r>
      <rPr>
        <sz val="10"/>
        <color theme="1"/>
        <rFont val="ＭＳ 明朝"/>
        <family val="1"/>
        <charset val="128"/>
      </rPr>
      <t>100億円以上200億円未満</t>
    </r>
    <rPh sb="5" eb="6">
      <t>オシハカ</t>
    </rPh>
    <rPh sb="6" eb="7">
      <t>エン</t>
    </rPh>
    <rPh sb="7" eb="9">
      <t>イジョウ</t>
    </rPh>
    <rPh sb="12" eb="14">
      <t>オクエン</t>
    </rPh>
    <rPh sb="14" eb="16">
      <t>ミマン</t>
    </rPh>
    <phoneticPr fontId="1"/>
  </si>
  <si>
    <t>４．46～60時間　　　　　　　 　 　 ５．61時間以上　　　　　　　　　　　 ６．該当者なし</t>
    <rPh sb="27" eb="29">
      <t>イジョウ</t>
    </rPh>
    <rPh sb="43" eb="46">
      <t>ガイトウシャ</t>
    </rPh>
    <phoneticPr fontId="1"/>
  </si>
  <si>
    <t>２．制度内容が複雑で理解が不十分</t>
    <rPh sb="2" eb="4">
      <t>セイド</t>
    </rPh>
    <rPh sb="4" eb="6">
      <t>ナイヨウ</t>
    </rPh>
    <rPh sb="7" eb="9">
      <t>フクザツ</t>
    </rPh>
    <rPh sb="10" eb="12">
      <t>リカイ</t>
    </rPh>
    <rPh sb="13" eb="16">
      <t>フジュウブン</t>
    </rPh>
    <phoneticPr fontId="1"/>
  </si>
  <si>
    <t>３．勤怠管理が複雑になる</t>
    <rPh sb="2" eb="4">
      <t>キンタイ</t>
    </rPh>
    <rPh sb="4" eb="6">
      <t>カンリ</t>
    </rPh>
    <rPh sb="7" eb="9">
      <t>フクザツ</t>
    </rPh>
    <phoneticPr fontId="1"/>
  </si>
  <si>
    <t>４．従業員の理解・同意が得られない（労使協定の締結が難しい）</t>
    <rPh sb="2" eb="5">
      <t>ジュウギョウイン</t>
    </rPh>
    <rPh sb="6" eb="8">
      <t>リカイ</t>
    </rPh>
    <rPh sb="9" eb="11">
      <t>ドウイ</t>
    </rPh>
    <rPh sb="12" eb="13">
      <t>エ</t>
    </rPh>
    <rPh sb="18" eb="20">
      <t>ロウシ</t>
    </rPh>
    <rPh sb="20" eb="22">
      <t>キョウテイ</t>
    </rPh>
    <rPh sb="23" eb="25">
      <t>テイケツ</t>
    </rPh>
    <rPh sb="26" eb="27">
      <t>ムズカ</t>
    </rPh>
    <phoneticPr fontId="1"/>
  </si>
  <si>
    <t>５．他の働き方改革施策を優先している</t>
    <rPh sb="2" eb="3">
      <t>タ</t>
    </rPh>
    <rPh sb="4" eb="5">
      <t>ハタラ</t>
    </rPh>
    <rPh sb="6" eb="7">
      <t>カタ</t>
    </rPh>
    <rPh sb="7" eb="9">
      <t>カイカク</t>
    </rPh>
    <rPh sb="9" eb="11">
      <t>シサク</t>
    </rPh>
    <rPh sb="12" eb="14">
      <t>ユウセン</t>
    </rPh>
    <phoneticPr fontId="1"/>
  </si>
  <si>
    <t>６．発注者・下請との工程管理の調整が難しい</t>
    <rPh sb="2" eb="5">
      <t>ハッチュウシャ</t>
    </rPh>
    <rPh sb="6" eb="8">
      <t>シタウケ</t>
    </rPh>
    <rPh sb="10" eb="12">
      <t>コウテイ</t>
    </rPh>
    <rPh sb="12" eb="14">
      <t>カンリ</t>
    </rPh>
    <rPh sb="15" eb="17">
      <t>チョウセイ</t>
    </rPh>
    <rPh sb="18" eb="19">
      <t>ムズカ</t>
    </rPh>
    <phoneticPr fontId="1"/>
  </si>
  <si>
    <t>８．その他</t>
    <phoneticPr fontId="1"/>
  </si>
  <si>
    <t>１．手続（労使協定・届出等）が簡素化される</t>
    <rPh sb="2" eb="4">
      <t>テツヅキ</t>
    </rPh>
    <rPh sb="5" eb="7">
      <t>ロウシ</t>
    </rPh>
    <rPh sb="7" eb="9">
      <t>キョウテイ</t>
    </rPh>
    <rPh sb="10" eb="12">
      <t>トドケデ</t>
    </rPh>
    <rPh sb="12" eb="13">
      <t>ナド</t>
    </rPh>
    <rPh sb="15" eb="17">
      <t>カンソ</t>
    </rPh>
    <rPh sb="17" eb="18">
      <t>カ</t>
    </rPh>
    <phoneticPr fontId="1"/>
  </si>
  <si>
    <t>２．制度運用に関する相談窓口・サポート体制が整備される</t>
    <rPh sb="2" eb="4">
      <t>セイド</t>
    </rPh>
    <rPh sb="4" eb="6">
      <t>ウンヨウ</t>
    </rPh>
    <rPh sb="7" eb="8">
      <t>カン</t>
    </rPh>
    <rPh sb="10" eb="12">
      <t>ソウダン</t>
    </rPh>
    <rPh sb="12" eb="14">
      <t>マドグチ</t>
    </rPh>
    <rPh sb="19" eb="21">
      <t>タイセイ</t>
    </rPh>
    <rPh sb="22" eb="24">
      <t>セイビ</t>
    </rPh>
    <phoneticPr fontId="1"/>
  </si>
  <si>
    <t>３．勤怠管理システムの導入・活用が進む</t>
    <rPh sb="2" eb="4">
      <t>キンタイ</t>
    </rPh>
    <rPh sb="4" eb="6">
      <t>カンリ</t>
    </rPh>
    <rPh sb="11" eb="13">
      <t>ドウニュウ</t>
    </rPh>
    <rPh sb="14" eb="16">
      <t>カツヨウ</t>
    </rPh>
    <rPh sb="17" eb="18">
      <t>スス</t>
    </rPh>
    <phoneticPr fontId="1"/>
  </si>
  <si>
    <t>４．労使協議の進め方に関する支援体制が整備される</t>
    <rPh sb="2" eb="4">
      <t>ロウシ</t>
    </rPh>
    <rPh sb="4" eb="6">
      <t>キョウギ</t>
    </rPh>
    <rPh sb="7" eb="8">
      <t>スス</t>
    </rPh>
    <rPh sb="9" eb="10">
      <t>カタ</t>
    </rPh>
    <rPh sb="11" eb="12">
      <t>カン</t>
    </rPh>
    <rPh sb="14" eb="16">
      <t>シエン</t>
    </rPh>
    <rPh sb="16" eb="18">
      <t>タイセイ</t>
    </rPh>
    <rPh sb="19" eb="21">
      <t>セイビ</t>
    </rPh>
    <phoneticPr fontId="1"/>
  </si>
  <si>
    <t>６．発注者・下請からの理解・協力が得られる</t>
    <rPh sb="2" eb="5">
      <t>ハッチュウシャ</t>
    </rPh>
    <rPh sb="6" eb="8">
      <t>シタウケ</t>
    </rPh>
    <rPh sb="11" eb="13">
      <t>リカイ</t>
    </rPh>
    <rPh sb="14" eb="16">
      <t>キョウリョク</t>
    </rPh>
    <rPh sb="17" eb="18">
      <t>エ</t>
    </rPh>
    <phoneticPr fontId="1"/>
  </si>
  <si>
    <t>７．自社に適用した場合のシミュレーションが簡易化される</t>
    <rPh sb="2" eb="4">
      <t>ジシャ</t>
    </rPh>
    <rPh sb="5" eb="7">
      <t>テキヨウ</t>
    </rPh>
    <rPh sb="9" eb="11">
      <t>バアイ</t>
    </rPh>
    <rPh sb="21" eb="23">
      <t>カンイ</t>
    </rPh>
    <rPh sb="23" eb="24">
      <t>カ</t>
    </rPh>
    <phoneticPr fontId="1"/>
  </si>
  <si>
    <r>
      <t>問１２．休日
　　　　建設業の年間総実労働時間は、他産業と比べて</t>
    </r>
    <r>
      <rPr>
        <sz val="12"/>
        <color theme="1"/>
        <rFont val="ＭＳ Ｐゴシック"/>
        <family val="3"/>
        <charset val="128"/>
        <scheme val="minor"/>
      </rPr>
      <t>４８時間長い状況にあります（令和６年）。</t>
    </r>
    <r>
      <rPr>
        <sz val="12"/>
        <color theme="1"/>
        <rFont val="ＭＳ Ｐゴシック"/>
        <family val="2"/>
        <charset val="128"/>
        <scheme val="minor"/>
      </rPr>
      <t xml:space="preserve">
　　　　そこで、以下の質問にお答えください。</t>
    </r>
    <rPh sb="0" eb="1">
      <t>トイ</t>
    </rPh>
    <rPh sb="4" eb="6">
      <t>キュウジツ</t>
    </rPh>
    <rPh sb="15" eb="17">
      <t>ネンカン</t>
    </rPh>
    <rPh sb="17" eb="18">
      <t>ソウ</t>
    </rPh>
    <rPh sb="18" eb="19">
      <t>ジツ</t>
    </rPh>
    <rPh sb="38" eb="40">
      <t>ジョウキョウ</t>
    </rPh>
    <rPh sb="46" eb="48">
      <t>レイワ</t>
    </rPh>
    <rPh sb="49" eb="50">
      <t>ネン</t>
    </rPh>
    <phoneticPr fontId="1"/>
  </si>
  <si>
    <t>２．取組を検討している</t>
    <phoneticPr fontId="1"/>
  </si>
  <si>
    <t>３．知ってはいるが取り組む予定はない</t>
    <phoneticPr fontId="1"/>
  </si>
  <si>
    <t>４．知らない</t>
    <phoneticPr fontId="1"/>
  </si>
  <si>
    <t>　全国建設業協会では、時間外労働の削減に向けて、令和３年度から下記の（１）と（２）の取組を合わせて「目指せ週休２日＋３６０時間（２＋３６０ツープラスサンロクマル）運動」として一体的に取り組んでいます。
（１）目指せ週休２日運動
　　　会員企業において、これまで取り組んできた「休日  月１＋（ツキイチプ
　　　ラス）運動」の取組を加速化し、令和３年度から新たに「目指せ週休２日
　　　運動」として取り組む。このことにより、現場休工や業務のやり繰りに
　　　より従業員へ休暇を付与し、「週休２日」の休日確保を目標とする。
（２）目指せ360時間運動
  　　時間外労働の上限を原則年360時間以下となるよう取り組む。
　　　</t>
    <rPh sb="1" eb="3">
      <t>ゼンコク</t>
    </rPh>
    <rPh sb="3" eb="6">
      <t>ケンセツギョウ</t>
    </rPh>
    <rPh sb="6" eb="8">
      <t>キョウカイ</t>
    </rPh>
    <rPh sb="11" eb="14">
      <t>ジカンガイ</t>
    </rPh>
    <rPh sb="14" eb="16">
      <t>ロウドウ</t>
    </rPh>
    <rPh sb="17" eb="19">
      <t>サクゲン</t>
    </rPh>
    <rPh sb="20" eb="21">
      <t>ム</t>
    </rPh>
    <rPh sb="31" eb="33">
      <t>カキ</t>
    </rPh>
    <rPh sb="298" eb="300">
      <t>イカ</t>
    </rPh>
    <phoneticPr fontId="1"/>
  </si>
  <si>
    <r>
      <t>問２．貴</t>
    </r>
    <r>
      <rPr>
        <sz val="12"/>
        <color theme="1"/>
        <rFont val="ＭＳ Ｐゴシック"/>
        <family val="2"/>
        <charset val="128"/>
        <scheme val="minor"/>
      </rPr>
      <t>社の等級について該当するものをお答えください。</t>
    </r>
    <rPh sb="0" eb="1">
      <t>トイ</t>
    </rPh>
    <rPh sb="6" eb="8">
      <t>トウキュウ</t>
    </rPh>
    <rPh sb="12" eb="14">
      <t>ガイトウ</t>
    </rPh>
    <rPh sb="20" eb="21">
      <t>コタ</t>
    </rPh>
    <phoneticPr fontId="1"/>
  </si>
  <si>
    <t>　　（１）　貴社の令和７年における1か月あたりの平均時間外労働時間について、現場勤務の方と
　　　　　 事務所勤務の方それぞれ該当する番号をお答えください。</t>
    <rPh sb="19" eb="20">
      <t>ゲツ</t>
    </rPh>
    <rPh sb="24" eb="26">
      <t>ヘイキン</t>
    </rPh>
    <rPh sb="26" eb="28">
      <t>ジカン</t>
    </rPh>
    <phoneticPr fontId="1"/>
  </si>
  <si>
    <t>　　（３）　令和７年における貴社の職員で休んだ平均日数について、現場勤務の方と事務所勤務の方
　　　　　 それぞれ該当する番号をお答えください。</t>
    <phoneticPr fontId="1"/>
  </si>
  <si>
    <t>　　（１）　貴社の職員の賃金の支払形態について、該当する番号をお答えください。</t>
    <rPh sb="6" eb="8">
      <t>キシャ</t>
    </rPh>
    <rPh sb="9" eb="11">
      <t>ショクイン</t>
    </rPh>
    <rPh sb="12" eb="14">
      <t>チンギン</t>
    </rPh>
    <rPh sb="15" eb="17">
      <t>シハライ</t>
    </rPh>
    <rPh sb="17" eb="19">
      <t>ケイタイ</t>
    </rPh>
    <rPh sb="24" eb="26">
      <t>ガイトウ</t>
    </rPh>
    <rPh sb="28" eb="30">
      <t>バンゴウ</t>
    </rPh>
    <rPh sb="32" eb="33">
      <t>コタ</t>
    </rPh>
    <phoneticPr fontId="1"/>
  </si>
  <si>
    <t>　　　　　　　・「月給制」とは、休日を含めて毎月固定的な金額を支給する制度のこと。
　　　　　　　・「日給月給制」とは、１日を計算単位として給料が定められ、休日を除した
　　　　　　　　稼働日数に応じた 給料を毎月１回支払う制度のこと。</t>
    <phoneticPr fontId="1"/>
  </si>
  <si>
    <t>１．基本給のみを引き上げた</t>
  </si>
  <si>
    <t>９．基本給を引き下げたが、一時金は引き上げた</t>
  </si>
  <si>
    <r>
      <t>　　（１）</t>
    </r>
    <r>
      <rPr>
        <b/>
        <sz val="12"/>
        <color rgb="FF0070C0"/>
        <rFont val="ＭＳ Ｐゴシック"/>
        <family val="3"/>
        <charset val="128"/>
        <scheme val="minor"/>
      </rPr>
      <t>　</t>
    </r>
    <r>
      <rPr>
        <sz val="12"/>
        <color theme="1"/>
        <rFont val="ＭＳ Ｐゴシック"/>
        <family val="3"/>
        <charset val="128"/>
        <scheme val="minor"/>
      </rPr>
      <t>熱中症対策として貴社で取り組まれているものについて、該当する取組にすべて
　　　　  　〇を付してお答えください。（複数回答）</t>
    </r>
    <phoneticPr fontId="1"/>
  </si>
  <si>
    <t>　　（２）　心の健康対策(メンタルヘルスケア)として貴社で取り組まれているものについて、
　　　　 　該当する取組にすべて〇を付してお答えください。（複数回答）</t>
    <rPh sb="6" eb="7">
      <t>ココロ</t>
    </rPh>
    <phoneticPr fontId="1"/>
  </si>
  <si>
    <t>１．活用したいと考えている</t>
    <rPh sb="2" eb="4">
      <t>カツヨウ</t>
    </rPh>
    <rPh sb="8" eb="9">
      <t>カンガ</t>
    </rPh>
    <phoneticPr fontId="1"/>
  </si>
  <si>
    <t>１．リフレッシュ休暇</t>
    <rPh sb="8" eb="10">
      <t>キュウカ</t>
    </rPh>
    <phoneticPr fontId="1"/>
  </si>
  <si>
    <t>２．結婚休暇</t>
    <rPh sb="2" eb="4">
      <t>ケッコン</t>
    </rPh>
    <rPh sb="4" eb="6">
      <t>キュウカ</t>
    </rPh>
    <phoneticPr fontId="1"/>
  </si>
  <si>
    <t>３．在宅勤務</t>
    <rPh sb="2" eb="4">
      <t>ザイタク</t>
    </rPh>
    <rPh sb="4" eb="6">
      <t>キンム</t>
    </rPh>
    <phoneticPr fontId="1"/>
  </si>
  <si>
    <t>４．時差勤務（早出、遅出）</t>
    <rPh sb="2" eb="4">
      <t>ジサ</t>
    </rPh>
    <rPh sb="4" eb="6">
      <t>キンム</t>
    </rPh>
    <rPh sb="7" eb="9">
      <t>ハヤデ</t>
    </rPh>
    <rPh sb="10" eb="12">
      <t>オソデ</t>
    </rPh>
    <phoneticPr fontId="1"/>
  </si>
  <si>
    <t>５．時短勤務</t>
    <phoneticPr fontId="1"/>
  </si>
  <si>
    <t>　　（１１）　時間外労働削減により感じた項目をすべて 〇を付してお答えください。（複数回答）</t>
    <phoneticPr fontId="1"/>
  </si>
  <si>
    <t>１．慢性的な人手不足を補うため</t>
    <rPh sb="2" eb="4">
      <t>マンセイ</t>
    </rPh>
    <rPh sb="4" eb="5">
      <t>テキ</t>
    </rPh>
    <rPh sb="6" eb="8">
      <t>ヒトデ</t>
    </rPh>
    <rPh sb="8" eb="10">
      <t>ブソク</t>
    </rPh>
    <rPh sb="11" eb="12">
      <t>オギナ</t>
    </rPh>
    <phoneticPr fontId="1"/>
  </si>
  <si>
    <t>２．若年層の採用が難しいため</t>
    <phoneticPr fontId="1"/>
  </si>
  <si>
    <t>４．既に外国人材の採用実績があり、効果を実感しているため</t>
    <phoneticPr fontId="1"/>
  </si>
  <si>
    <t>１．現場でのコミュニケーション（日本語能力）に不安がある</t>
    <rPh sb="2" eb="4">
      <t>ゲンバ</t>
    </rPh>
    <rPh sb="16" eb="19">
      <t>ニホンゴ</t>
    </rPh>
    <rPh sb="19" eb="21">
      <t>ノウリョク</t>
    </rPh>
    <rPh sb="23" eb="25">
      <t>フアン</t>
    </rPh>
    <phoneticPr fontId="1"/>
  </si>
  <si>
    <t>２．安全面のリスクが高いと感じる</t>
    <phoneticPr fontId="1"/>
  </si>
  <si>
    <t>３．近隣住民・社会とのトラブルに不安がある</t>
    <phoneticPr fontId="1"/>
  </si>
  <si>
    <t>４．制度の詳細がわからない、理解不足</t>
    <phoneticPr fontId="1"/>
  </si>
  <si>
    <t>５．受入コスト（教育・宿舎・生活支援等）が高い</t>
    <phoneticPr fontId="1"/>
  </si>
  <si>
    <t>６．日本人採用で対応したい</t>
    <phoneticPr fontId="1"/>
  </si>
  <si>
    <t>７．その他　　　　　　　　　　　　　　　</t>
    <phoneticPr fontId="1"/>
  </si>
  <si>
    <t>　　（７）　貴社で雇用している技能労働者は、ＣＣＵＳへの技能者登録をしていますか。</t>
    <phoneticPr fontId="1"/>
  </si>
  <si>
    <t>　　（９）　CCUS普及促進に向けた取組として有効と思われる方策にすべて○を付してお答えください。
            （複数回答）</t>
    <phoneticPr fontId="1"/>
  </si>
  <si>
    <t>　改正建設業法の処遇改善に係る努力義務の実践、CCUSの活用、取引時における宣言企業の優先選定を行う事業者を見える化し、インセンティブを付与する制度のこと。令和７年12月から国土交通省が実施。</t>
    <phoneticPr fontId="1"/>
  </si>
  <si>
    <t>１．宣言している</t>
    <rPh sb="2" eb="4">
      <t>センゲン</t>
    </rPh>
    <phoneticPr fontId="1"/>
  </si>
  <si>
    <t>２．宣言を検討している</t>
    <rPh sb="2" eb="4">
      <t>センゲン</t>
    </rPh>
    <rPh sb="5" eb="7">
      <t>ケントウ</t>
    </rPh>
    <phoneticPr fontId="1"/>
  </si>
  <si>
    <t>３．宣言していない</t>
    <rPh sb="2" eb="4">
      <t>センゲン</t>
    </rPh>
    <phoneticPr fontId="1"/>
  </si>
  <si>
    <t>１．経営事項審査での加点を見込んで</t>
    <rPh sb="2" eb="4">
      <t>ケイエイ</t>
    </rPh>
    <rPh sb="4" eb="6">
      <t>ジコウ</t>
    </rPh>
    <rPh sb="6" eb="8">
      <t>シンサ</t>
    </rPh>
    <rPh sb="10" eb="12">
      <t>カテン</t>
    </rPh>
    <rPh sb="13" eb="15">
      <t>ミコ</t>
    </rPh>
    <phoneticPr fontId="1"/>
  </si>
  <si>
    <t>２．公共工事・入札等での評価を意識した</t>
    <rPh sb="2" eb="4">
      <t>コウキョウ</t>
    </rPh>
    <rPh sb="4" eb="6">
      <t>コウジ</t>
    </rPh>
    <rPh sb="7" eb="9">
      <t>ニュウサツ</t>
    </rPh>
    <rPh sb="9" eb="10">
      <t>トウ</t>
    </rPh>
    <rPh sb="12" eb="14">
      <t>ヒョウカ</t>
    </rPh>
    <rPh sb="15" eb="17">
      <t>イシキ</t>
    </rPh>
    <phoneticPr fontId="1"/>
  </si>
  <si>
    <t>３．発注者・元請からの評価向上を期待した</t>
    <phoneticPr fontId="1"/>
  </si>
  <si>
    <t>４．自社のブランディング・イメージ向上のため</t>
    <phoneticPr fontId="1"/>
  </si>
  <si>
    <t>５．人材確保・定着につながると考えた</t>
    <rPh sb="2" eb="4">
      <t>ジンザイ</t>
    </rPh>
    <rPh sb="4" eb="6">
      <t>カクホ</t>
    </rPh>
    <rPh sb="7" eb="9">
      <t>テイチャク</t>
    </rPh>
    <rPh sb="15" eb="16">
      <t>カンガ</t>
    </rPh>
    <phoneticPr fontId="1"/>
  </si>
  <si>
    <t>６．他社の動向を見て（横並び・業界標準として）</t>
    <rPh sb="2" eb="4">
      <t>タシャ</t>
    </rPh>
    <rPh sb="5" eb="7">
      <t>ドウコウ</t>
    </rPh>
    <rPh sb="8" eb="9">
      <t>ミ</t>
    </rPh>
    <rPh sb="11" eb="13">
      <t>ヨコナラ</t>
    </rPh>
    <rPh sb="15" eb="17">
      <t>ギョウカイ</t>
    </rPh>
    <rPh sb="17" eb="19">
      <t>ヒョウジュン</t>
    </rPh>
    <phoneticPr fontId="1"/>
  </si>
  <si>
    <t>１．制度の内容をよく知らない（具体的なメリットがわからない）</t>
    <rPh sb="2" eb="4">
      <t>セイド</t>
    </rPh>
    <rPh sb="5" eb="7">
      <t>ナイヨウ</t>
    </rPh>
    <rPh sb="10" eb="11">
      <t>シ</t>
    </rPh>
    <rPh sb="15" eb="17">
      <t>グタイ</t>
    </rPh>
    <rPh sb="17" eb="18">
      <t>テキ</t>
    </rPh>
    <phoneticPr fontId="1"/>
  </si>
  <si>
    <t>２．手続・事務負担が大きいと感じる</t>
    <rPh sb="2" eb="4">
      <t>テツヅキ</t>
    </rPh>
    <rPh sb="5" eb="7">
      <t>ジム</t>
    </rPh>
    <rPh sb="7" eb="9">
      <t>フタン</t>
    </rPh>
    <rPh sb="10" eb="11">
      <t>オオ</t>
    </rPh>
    <rPh sb="14" eb="15">
      <t>カン</t>
    </rPh>
    <phoneticPr fontId="1"/>
  </si>
  <si>
    <t>３．宣言しなくても特に支障がない</t>
    <phoneticPr fontId="1"/>
  </si>
  <si>
    <t>４．経営層の関心が低い</t>
    <phoneticPr fontId="1"/>
  </si>
  <si>
    <t>４．若年者の人材確保について</t>
    <rPh sb="2" eb="4">
      <t>ジャクネン</t>
    </rPh>
    <rPh sb="4" eb="5">
      <t>シャ</t>
    </rPh>
    <rPh sb="6" eb="8">
      <t>ジンザイ</t>
    </rPh>
    <rPh sb="8" eb="10">
      <t>カクホ</t>
    </rPh>
    <phoneticPr fontId="1"/>
  </si>
  <si>
    <t>６．外国人材の活用について（育成就労制度を含む）</t>
    <rPh sb="2" eb="4">
      <t>ガイコク</t>
    </rPh>
    <rPh sb="4" eb="6">
      <t>ジンザイ</t>
    </rPh>
    <rPh sb="7" eb="9">
      <t>カツヨウ</t>
    </rPh>
    <rPh sb="14" eb="16">
      <t>イクセイ</t>
    </rPh>
    <rPh sb="16" eb="18">
      <t>シュウロウ</t>
    </rPh>
    <rPh sb="18" eb="20">
      <t>セイド</t>
    </rPh>
    <rPh sb="21" eb="22">
      <t>フク</t>
    </rPh>
    <phoneticPr fontId="1"/>
  </si>
  <si>
    <t>７．建設キャリアアップシステムの普及・促進等について</t>
    <rPh sb="2" eb="4">
      <t>ケンセツ</t>
    </rPh>
    <rPh sb="16" eb="18">
      <t>フキュウ</t>
    </rPh>
    <rPh sb="19" eb="21">
      <t>ソクシン</t>
    </rPh>
    <rPh sb="21" eb="22">
      <t>トウ</t>
    </rPh>
    <phoneticPr fontId="1"/>
  </si>
  <si>
    <t>　実施計画の認定を受けた事業主団体（都道府県建設業協会等）の構成事業主が、自己の常時雇用する建設業務労働者を、その雇用関係を維持しながら、他の構成事業主の指揮命令を受けて、その事業主の建設業務に従事させるために、一時的に送り出しする事業のこと。</t>
    <phoneticPr fontId="1"/>
  </si>
  <si>
    <t>１．活用している</t>
    <phoneticPr fontId="1"/>
  </si>
  <si>
    <t>２．活用を検討している</t>
    <phoneticPr fontId="1"/>
  </si>
  <si>
    <t>３．活用していない</t>
    <phoneticPr fontId="1"/>
  </si>
  <si>
    <t>１．制度の存在を知らない、内容がよくわからない</t>
    <rPh sb="2" eb="4">
      <t>セイド</t>
    </rPh>
    <rPh sb="5" eb="7">
      <t>ソンザイ</t>
    </rPh>
    <rPh sb="8" eb="9">
      <t>シ</t>
    </rPh>
    <rPh sb="13" eb="15">
      <t>ナイヨウ</t>
    </rPh>
    <phoneticPr fontId="1"/>
  </si>
  <si>
    <t>２．短期的な人員調整の必要がない</t>
    <rPh sb="2" eb="4">
      <t>タンキ</t>
    </rPh>
    <rPh sb="4" eb="5">
      <t>テキ</t>
    </rPh>
    <rPh sb="6" eb="8">
      <t>ジンイン</t>
    </rPh>
    <rPh sb="8" eb="10">
      <t>チョウセイ</t>
    </rPh>
    <rPh sb="11" eb="13">
      <t>ヒツヨウ</t>
    </rPh>
    <phoneticPr fontId="1"/>
  </si>
  <si>
    <t>３．協力会社との間で人員調整ができている</t>
    <phoneticPr fontId="1"/>
  </si>
  <si>
    <t>１．制度内容のわかりやすい説明資料の充実</t>
    <rPh sb="2" eb="4">
      <t>セイド</t>
    </rPh>
    <rPh sb="4" eb="6">
      <t>ナイヨウ</t>
    </rPh>
    <rPh sb="13" eb="15">
      <t>セツメイ</t>
    </rPh>
    <rPh sb="15" eb="17">
      <t>シリョウ</t>
    </rPh>
    <rPh sb="18" eb="20">
      <t>ジュウジツ</t>
    </rPh>
    <phoneticPr fontId="1"/>
  </si>
  <si>
    <t>２．具体的な活用事例の提示</t>
    <rPh sb="2" eb="4">
      <t>グタイ</t>
    </rPh>
    <rPh sb="4" eb="5">
      <t>テキ</t>
    </rPh>
    <rPh sb="6" eb="8">
      <t>カツヨウ</t>
    </rPh>
    <rPh sb="8" eb="10">
      <t>ジレイ</t>
    </rPh>
    <rPh sb="11" eb="13">
      <t>テイジ</t>
    </rPh>
    <phoneticPr fontId="1"/>
  </si>
  <si>
    <t>３．相談窓口・サポート体制の充実</t>
    <phoneticPr fontId="1"/>
  </si>
  <si>
    <t>４．発注（工事量）の平準化</t>
    <phoneticPr fontId="1"/>
  </si>
  <si>
    <t>５．申請手続の簡素化、必要書類の削減</t>
    <rPh sb="2" eb="4">
      <t>シンセイ</t>
    </rPh>
    <rPh sb="4" eb="6">
      <t>テツヅキ</t>
    </rPh>
    <rPh sb="7" eb="9">
      <t>カンソ</t>
    </rPh>
    <rPh sb="9" eb="10">
      <t>カ</t>
    </rPh>
    <rPh sb="11" eb="13">
      <t>ヒツヨウ</t>
    </rPh>
    <rPh sb="13" eb="15">
      <t>ショルイ</t>
    </rPh>
    <rPh sb="16" eb="18">
      <t>サクゲン</t>
    </rPh>
    <phoneticPr fontId="1"/>
  </si>
  <si>
    <t>６．財産的要件の緩和・廃止</t>
    <rPh sb="2" eb="4">
      <t>ザイサン</t>
    </rPh>
    <rPh sb="4" eb="5">
      <t>テキ</t>
    </rPh>
    <rPh sb="5" eb="7">
      <t>ヨウケン</t>
    </rPh>
    <rPh sb="8" eb="10">
      <t>カンワ</t>
    </rPh>
    <rPh sb="11" eb="13">
      <t>ハイシ</t>
    </rPh>
    <phoneticPr fontId="1"/>
  </si>
  <si>
    <t>１．現在、月給制への移行を進めている</t>
    <phoneticPr fontId="1"/>
  </si>
  <si>
    <r>
      <t>２．</t>
    </r>
    <r>
      <rPr>
        <sz val="10.5"/>
        <color theme="1"/>
        <rFont val="ＭＳ 明朝"/>
        <family val="1"/>
        <charset val="128"/>
      </rPr>
      <t>検討しているが未着手</t>
    </r>
    <rPh sb="2" eb="4">
      <t>ケントウ</t>
    </rPh>
    <rPh sb="9" eb="10">
      <t>ミ</t>
    </rPh>
    <rPh sb="10" eb="12">
      <t>チャクシュ</t>
    </rPh>
    <phoneticPr fontId="1"/>
  </si>
  <si>
    <t>１．工事量の変動によるコスト負担増</t>
    <rPh sb="2" eb="4">
      <t>コウジ</t>
    </rPh>
    <rPh sb="4" eb="5">
      <t>リョウ</t>
    </rPh>
    <rPh sb="6" eb="8">
      <t>ヘンドウ</t>
    </rPh>
    <rPh sb="14" eb="17">
      <t>フタンゾウ</t>
    </rPh>
    <phoneticPr fontId="1"/>
  </si>
  <si>
    <t>２．雨天・猛暑・積雪・閑散期の賃金負担</t>
    <phoneticPr fontId="1"/>
  </si>
  <si>
    <t>３．技能者の理解・合意形成（賃金減少の懸念等）</t>
    <phoneticPr fontId="1"/>
  </si>
  <si>
    <t>１．技能労働者の派遣が合法的にできる制度の実現</t>
    <rPh sb="2" eb="4">
      <t>ギノウ</t>
    </rPh>
    <rPh sb="4" eb="7">
      <t>ロウドウシャ</t>
    </rPh>
    <rPh sb="8" eb="10">
      <t>ハケン</t>
    </rPh>
    <rPh sb="11" eb="13">
      <t>ゴウホウ</t>
    </rPh>
    <rPh sb="13" eb="14">
      <t>テキ</t>
    </rPh>
    <rPh sb="18" eb="20">
      <t>セイド</t>
    </rPh>
    <rPh sb="21" eb="23">
      <t>ジツゲン</t>
    </rPh>
    <phoneticPr fontId="1"/>
  </si>
  <si>
    <t>２．助成金・補助金制度</t>
    <phoneticPr fontId="1"/>
  </si>
  <si>
    <t>３．労務費の適正な価格転嫁</t>
    <phoneticPr fontId="1"/>
  </si>
  <si>
    <t>４．公共工事設計労務単価の改善</t>
    <phoneticPr fontId="1"/>
  </si>
  <si>
    <t>５．成功事例の共有</t>
    <phoneticPr fontId="1"/>
  </si>
  <si>
    <t>１．若者等の人材確保のため</t>
    <phoneticPr fontId="1"/>
  </si>
  <si>
    <t>２．従業員の職場定着促進のため</t>
    <phoneticPr fontId="1"/>
  </si>
  <si>
    <t>３．外国人労働者（技能実習生、特定技能）が月給制であることのバランスから</t>
    <phoneticPr fontId="1"/>
  </si>
  <si>
    <t>　　（６）　直近１年間で貴社の職員の賃金引上げ等について、該当する番号をお答えください。</t>
    <rPh sb="6" eb="8">
      <t>チョッキン</t>
    </rPh>
    <rPh sb="9" eb="11">
      <t>ネンカン</t>
    </rPh>
    <rPh sb="15" eb="17">
      <t>ショクイン</t>
    </rPh>
    <rPh sb="20" eb="22">
      <t>ヒキア</t>
    </rPh>
    <rPh sb="23" eb="24">
      <t>トウ</t>
    </rPh>
    <rPh sb="37" eb="38">
      <t>コタ</t>
    </rPh>
    <phoneticPr fontId="1"/>
  </si>
  <si>
    <t>　　（８）　令和８年度において、貴社の技能者の賃上げ（基本給）はどの程度行われましたか
             （行われる予定ですか）。該当する番号をお答えください。</t>
    <phoneticPr fontId="1"/>
  </si>
  <si>
    <r>
      <t>　　（９）　</t>
    </r>
    <r>
      <rPr>
        <b/>
        <u/>
        <sz val="12"/>
        <color theme="1"/>
        <rFont val="ＭＳ Ｐゴシック"/>
        <family val="3"/>
        <charset val="128"/>
      </rPr>
      <t>貴社職員</t>
    </r>
    <r>
      <rPr>
        <sz val="12"/>
        <color theme="1"/>
        <rFont val="ＭＳ Ｐゴシック"/>
        <family val="3"/>
        <charset val="128"/>
      </rPr>
      <t>の現金総支給額はどのように変化しましたか。該当する番号をお答えください。
　　　　　 ※現金総支給額は会社が労働者に対して支払う賃金、給与、手当、賞与などの総額をいう。</t>
    </r>
    <rPh sb="35" eb="37">
      <t>バンゴウ</t>
    </rPh>
    <rPh sb="39" eb="40">
      <t>コタ</t>
    </rPh>
    <phoneticPr fontId="1"/>
  </si>
  <si>
    <r>
      <t>　　（１０）　</t>
    </r>
    <r>
      <rPr>
        <b/>
        <u/>
        <sz val="12"/>
        <color theme="1"/>
        <rFont val="ＭＳ Ｐゴシック"/>
        <family val="3"/>
        <charset val="128"/>
      </rPr>
      <t>貴社技能者</t>
    </r>
    <r>
      <rPr>
        <sz val="12"/>
        <color theme="1"/>
        <rFont val="ＭＳ Ｐゴシック"/>
        <family val="3"/>
        <charset val="128"/>
      </rPr>
      <t>の現金総支給額はどのように変化しましたか。該当する番号をお答えください。
　　　　　 ※現金総支給額は会社が労働者に対して支払う賃金、給与、手当、賞与などの総額をいう。</t>
    </r>
    <rPh sb="10" eb="13">
      <t>ギノウシャ</t>
    </rPh>
    <rPh sb="38" eb="40">
      <t>バンゴウ</t>
    </rPh>
    <rPh sb="42" eb="43">
      <t>コタ</t>
    </rPh>
    <phoneticPr fontId="1"/>
  </si>
  <si>
    <t>　　（１１）　直近１年間で下請と契約をする際の労務単価について、該当する番号をお答えください。</t>
    <rPh sb="40" eb="41">
      <t>コタ</t>
    </rPh>
    <phoneticPr fontId="1"/>
  </si>
  <si>
    <t>４．女性営業職員</t>
    <phoneticPr fontId="1"/>
  </si>
  <si>
    <t>５．その他女性職員</t>
    <rPh sb="4" eb="5">
      <t>タ</t>
    </rPh>
    <rPh sb="5" eb="7">
      <t>ジョセイ</t>
    </rPh>
    <rPh sb="7" eb="9">
      <t>ショクイン</t>
    </rPh>
    <phoneticPr fontId="1"/>
  </si>
  <si>
    <t>１．80％以上の現場で設置</t>
    <phoneticPr fontId="1"/>
  </si>
  <si>
    <t>２．50％以上79％以下の現場で設置</t>
    <phoneticPr fontId="1"/>
  </si>
  <si>
    <t>３．20％以上49％以下の現場で設置</t>
    <phoneticPr fontId="1"/>
  </si>
  <si>
    <t>４．19％以下の現場で設置</t>
    <phoneticPr fontId="1"/>
  </si>
  <si>
    <t>５．設置できる現場はない</t>
    <phoneticPr fontId="1"/>
  </si>
  <si>
    <t>10．その他</t>
    <phoneticPr fontId="1"/>
  </si>
  <si>
    <t>９．天候による作業制約のしわ寄せ（猛暑・積雪など）</t>
    <rPh sb="2" eb="4">
      <t>テンコウ</t>
    </rPh>
    <rPh sb="7" eb="9">
      <t>サギョウ</t>
    </rPh>
    <rPh sb="9" eb="11">
      <t>セイヤク</t>
    </rPh>
    <rPh sb="14" eb="15">
      <t>ヨ</t>
    </rPh>
    <rPh sb="17" eb="19">
      <t>モウショ</t>
    </rPh>
    <rPh sb="20" eb="22">
      <t>セキセツ</t>
    </rPh>
    <phoneticPr fontId="1"/>
  </si>
  <si>
    <t>１．工期延伸は５割以上増えていると感じる</t>
    <phoneticPr fontId="1"/>
  </si>
  <si>
    <t>２．工期延伸は２～５割程度増えていると感じる</t>
    <rPh sb="2" eb="4">
      <t>コウキ</t>
    </rPh>
    <rPh sb="4" eb="6">
      <t>エンシン</t>
    </rPh>
    <rPh sb="10" eb="11">
      <t>ワリ</t>
    </rPh>
    <rPh sb="11" eb="13">
      <t>テイド</t>
    </rPh>
    <rPh sb="13" eb="14">
      <t>フ</t>
    </rPh>
    <rPh sb="19" eb="20">
      <t>カン</t>
    </rPh>
    <phoneticPr fontId="1"/>
  </si>
  <si>
    <t>３．２割未満増えていると感じる</t>
    <phoneticPr fontId="1"/>
  </si>
  <si>
    <t>４．大きな変化は感じない</t>
    <phoneticPr fontId="1"/>
  </si>
  <si>
    <t>５．工期延伸は減少していると感じる</t>
    <phoneticPr fontId="1"/>
  </si>
  <si>
    <t>６．分からない</t>
    <phoneticPr fontId="1"/>
  </si>
  <si>
    <t>１．技能労働者不足</t>
    <rPh sb="2" eb="4">
      <t>ギノウ</t>
    </rPh>
    <rPh sb="4" eb="7">
      <t>ロウドウシャ</t>
    </rPh>
    <rPh sb="7" eb="9">
      <t>ブソク</t>
    </rPh>
    <phoneticPr fontId="1"/>
  </si>
  <si>
    <t>２．時間外労働上限規制への対応</t>
    <rPh sb="2" eb="5">
      <t>ジカンガイ</t>
    </rPh>
    <rPh sb="5" eb="7">
      <t>ロウドウ</t>
    </rPh>
    <rPh sb="7" eb="9">
      <t>ジョウゲン</t>
    </rPh>
    <rPh sb="9" eb="11">
      <t>キセイ</t>
    </rPh>
    <rPh sb="13" eb="15">
      <t>タイオウ</t>
    </rPh>
    <phoneticPr fontId="1"/>
  </si>
  <si>
    <t>国（直轄）</t>
    <rPh sb="0" eb="1">
      <t>クニ</t>
    </rPh>
    <rPh sb="2" eb="4">
      <t>チョッカツ</t>
    </rPh>
    <phoneticPr fontId="1"/>
  </si>
  <si>
    <t>都道府県</t>
    <phoneticPr fontId="1"/>
  </si>
  <si>
    <t>市区町村</t>
    <phoneticPr fontId="1"/>
  </si>
  <si>
    <t>民間</t>
    <rPh sb="0" eb="2">
      <t>ミンカン</t>
    </rPh>
    <phoneticPr fontId="1"/>
  </si>
  <si>
    <t>５．分からない</t>
    <rPh sb="2" eb="3">
      <t>ワ</t>
    </rPh>
    <phoneticPr fontId="1"/>
  </si>
  <si>
    <t>１．労務単価の適正化が進んだ</t>
    <rPh sb="2" eb="4">
      <t>ロウム</t>
    </rPh>
    <rPh sb="4" eb="6">
      <t>タンカ</t>
    </rPh>
    <rPh sb="7" eb="9">
      <t>テキセイ</t>
    </rPh>
    <rPh sb="9" eb="10">
      <t>カ</t>
    </rPh>
    <rPh sb="11" eb="12">
      <t>スス</t>
    </rPh>
    <phoneticPr fontId="1"/>
  </si>
  <si>
    <t>２．技能労働者の賃金上昇につながった</t>
    <rPh sb="2" eb="4">
      <t>ギノウ</t>
    </rPh>
    <rPh sb="4" eb="7">
      <t>ロウドウシャ</t>
    </rPh>
    <rPh sb="8" eb="10">
      <t>チンギン</t>
    </rPh>
    <rPh sb="10" eb="12">
      <t>ジョウショウ</t>
    </rPh>
    <phoneticPr fontId="1"/>
  </si>
  <si>
    <t>３．下請企業への労務費の支払いが改善した</t>
    <phoneticPr fontId="1"/>
  </si>
  <si>
    <t>４．元請・下請間の関係が改善した</t>
    <rPh sb="2" eb="4">
      <t>モトウケ</t>
    </rPh>
    <rPh sb="5" eb="7">
      <t>シタウケ</t>
    </rPh>
    <rPh sb="7" eb="8">
      <t>カン</t>
    </rPh>
    <rPh sb="9" eb="11">
      <t>カンケイ</t>
    </rPh>
    <rPh sb="12" eb="14">
      <t>カイゼン</t>
    </rPh>
    <phoneticPr fontId="1"/>
  </si>
  <si>
    <t>５．受注価格の改善につながった</t>
    <phoneticPr fontId="1"/>
  </si>
  <si>
    <t>６．ダンピング受注の抑制につながった</t>
    <phoneticPr fontId="1"/>
  </si>
  <si>
    <t>７．労務費に関する説明がしやすくなった（対発注者・対社内）</t>
    <phoneticPr fontId="1"/>
  </si>
  <si>
    <t>８．特に効果は感じられない</t>
    <phoneticPr fontId="1"/>
  </si>
  <si>
    <t>１．発注者の理解が不十分</t>
    <rPh sb="2" eb="5">
      <t>ハッチュウシャ</t>
    </rPh>
    <rPh sb="6" eb="8">
      <t>リカイ</t>
    </rPh>
    <rPh sb="9" eb="12">
      <t>フジュウブン</t>
    </rPh>
    <phoneticPr fontId="1"/>
  </si>
  <si>
    <t>２．予定価格・契約金額に十分反映されていない</t>
    <rPh sb="2" eb="4">
      <t>ヨテイ</t>
    </rPh>
    <rPh sb="4" eb="6">
      <t>カカク</t>
    </rPh>
    <rPh sb="7" eb="9">
      <t>ケイヤク</t>
    </rPh>
    <rPh sb="9" eb="11">
      <t>キンガク</t>
    </rPh>
    <rPh sb="12" eb="14">
      <t>ジュウブン</t>
    </rPh>
    <rPh sb="14" eb="16">
      <t>ハンエイ</t>
    </rPh>
    <phoneticPr fontId="1"/>
  </si>
  <si>
    <t>３．元請から下請へ十分に行き渡っていない</t>
    <phoneticPr fontId="1"/>
  </si>
  <si>
    <t>10．その他</t>
    <rPh sb="5" eb="6">
      <t>タ</t>
    </rPh>
    <phoneticPr fontId="1"/>
  </si>
  <si>
    <t>４．民間工事では適用が進みにくい</t>
    <phoneticPr fontId="1"/>
  </si>
  <si>
    <t>５．実際の賃金・労務単価との乖離がある</t>
    <phoneticPr fontId="1"/>
  </si>
  <si>
    <t>６．価格転嫁が難しい</t>
    <phoneticPr fontId="1"/>
  </si>
  <si>
    <t>７．事務負担（積算・説明・書類対応等）が増加した</t>
    <phoneticPr fontId="1"/>
  </si>
  <si>
    <t>８．制度内容が分かりにくい　</t>
    <phoneticPr fontId="1"/>
  </si>
  <si>
    <t>９．特に課題はない</t>
    <phoneticPr fontId="1"/>
  </si>
  <si>
    <t>12．その他</t>
    <rPh sb="5" eb="6">
      <t>タ</t>
    </rPh>
    <phoneticPr fontId="1"/>
  </si>
  <si>
    <t>１．適正工期の確保</t>
    <rPh sb="2" eb="4">
      <t>テキセイ</t>
    </rPh>
    <rPh sb="4" eb="6">
      <t>コウキ</t>
    </rPh>
    <rPh sb="7" eb="9">
      <t>カクホ</t>
    </rPh>
    <phoneticPr fontId="1"/>
  </si>
  <si>
    <t>２．発注平準化</t>
    <phoneticPr fontId="1"/>
  </si>
  <si>
    <t>３．発注者理解の促進</t>
    <phoneticPr fontId="1"/>
  </si>
  <si>
    <t>４．標準労務費の浸透</t>
    <rPh sb="2" eb="4">
      <t>ヒョウジュン</t>
    </rPh>
    <rPh sb="4" eb="7">
      <t>ロウムヒ</t>
    </rPh>
    <rPh sb="8" eb="10">
      <t>シントウ</t>
    </rPh>
    <phoneticPr fontId="1"/>
  </si>
  <si>
    <t>５．価格転嫁の推進</t>
    <rPh sb="2" eb="4">
      <t>カカク</t>
    </rPh>
    <rPh sb="4" eb="6">
      <t>テンカ</t>
    </rPh>
    <rPh sb="7" eb="9">
      <t>スイシン</t>
    </rPh>
    <phoneticPr fontId="1"/>
  </si>
  <si>
    <t>６．ICT・DX等の生産性向上支援</t>
    <rPh sb="8" eb="9">
      <t>トウ</t>
    </rPh>
    <rPh sb="10" eb="12">
      <t>セイサン</t>
    </rPh>
    <rPh sb="12" eb="13">
      <t>セイ</t>
    </rPh>
    <rPh sb="13" eb="15">
      <t>コウジョウ</t>
    </rPh>
    <rPh sb="15" eb="17">
      <t>シエン</t>
    </rPh>
    <phoneticPr fontId="1"/>
  </si>
  <si>
    <t>７．人材確保支援</t>
    <rPh sb="2" eb="4">
      <t>ジンザイ</t>
    </rPh>
    <rPh sb="4" eb="6">
      <t>カクホ</t>
    </rPh>
    <rPh sb="6" eb="8">
      <t>シエン</t>
    </rPh>
    <phoneticPr fontId="1"/>
  </si>
  <si>
    <t>８．制度運用の柔軟化</t>
    <rPh sb="2" eb="4">
      <t>セイド</t>
    </rPh>
    <rPh sb="4" eb="6">
      <t>ウンヨウ</t>
    </rPh>
    <rPh sb="7" eb="9">
      <t>ジュウナン</t>
    </rPh>
    <rPh sb="9" eb="10">
      <t>カ</t>
    </rPh>
    <phoneticPr fontId="1"/>
  </si>
  <si>
    <t>９．猛暑対策支援</t>
    <rPh sb="2" eb="4">
      <t>モウショ</t>
    </rPh>
    <rPh sb="4" eb="6">
      <t>タイサク</t>
    </rPh>
    <rPh sb="6" eb="8">
      <t>シエン</t>
    </rPh>
    <phoneticPr fontId="1"/>
  </si>
  <si>
    <t>11．下請企業支援　</t>
    <rPh sb="3" eb="5">
      <t>シタウケ</t>
    </rPh>
    <rPh sb="5" eb="7">
      <t>キギョウ</t>
    </rPh>
    <rPh sb="7" eb="9">
      <t>シエン</t>
    </rPh>
    <phoneticPr fontId="1"/>
  </si>
  <si>
    <t>１．導入なし　　　　　　　　　　２．負担増加　　　　　　　　　　３．変化なし</t>
    <rPh sb="2" eb="4">
      <t>ドウニュウ</t>
    </rPh>
    <rPh sb="18" eb="20">
      <t>フタン</t>
    </rPh>
    <rPh sb="20" eb="22">
      <t>ゾウカ</t>
    </rPh>
    <phoneticPr fontId="1"/>
  </si>
  <si>
    <t>１．施工計画最適化（施工計画支援、工程予測、人員・重機の最適化 等）</t>
    <rPh sb="2" eb="4">
      <t>セコウ</t>
    </rPh>
    <rPh sb="4" eb="6">
      <t>ケイカク</t>
    </rPh>
    <rPh sb="6" eb="8">
      <t>サイテキ</t>
    </rPh>
    <rPh sb="8" eb="9">
      <t>カ</t>
    </rPh>
    <rPh sb="10" eb="12">
      <t>セコウ</t>
    </rPh>
    <rPh sb="12" eb="14">
      <t>ケイカク</t>
    </rPh>
    <rPh sb="14" eb="16">
      <t>シエン</t>
    </rPh>
    <rPh sb="17" eb="19">
      <t>コウテイ</t>
    </rPh>
    <rPh sb="19" eb="21">
      <t>ヨソク</t>
    </rPh>
    <rPh sb="22" eb="24">
      <t>ジンイン</t>
    </rPh>
    <rPh sb="25" eb="27">
      <t>ジュウキ</t>
    </rPh>
    <rPh sb="28" eb="30">
      <t>サイテキ</t>
    </rPh>
    <rPh sb="30" eb="31">
      <t>カ</t>
    </rPh>
    <rPh sb="32" eb="33">
      <t>トウ</t>
    </rPh>
    <phoneticPr fontId="1"/>
  </si>
  <si>
    <t>２．工程・進捗管理（進捗可視化、遅延検知 等）</t>
    <rPh sb="2" eb="4">
      <t>コウテイ</t>
    </rPh>
    <rPh sb="5" eb="7">
      <t>シンチョク</t>
    </rPh>
    <rPh sb="7" eb="9">
      <t>カンリ</t>
    </rPh>
    <rPh sb="10" eb="12">
      <t>シンチョク</t>
    </rPh>
    <rPh sb="12" eb="14">
      <t>カシ</t>
    </rPh>
    <rPh sb="14" eb="15">
      <t>カ</t>
    </rPh>
    <rPh sb="16" eb="18">
      <t>チエン</t>
    </rPh>
    <rPh sb="18" eb="20">
      <t>ケンチ</t>
    </rPh>
    <rPh sb="21" eb="22">
      <t>トウ</t>
    </rPh>
    <phoneticPr fontId="1"/>
  </si>
  <si>
    <t>３．安全管理（危険行動検知、保護具確認、事故リスク予測 等）</t>
    <phoneticPr fontId="1"/>
  </si>
  <si>
    <t>４．品質管理（施工不良検出、品質検査支援 等）</t>
    <rPh sb="2" eb="4">
      <t>ヒンシツ</t>
    </rPh>
    <rPh sb="4" eb="6">
      <t>カンリ</t>
    </rPh>
    <rPh sb="7" eb="9">
      <t>セコウ</t>
    </rPh>
    <rPh sb="9" eb="11">
      <t>フリョウ</t>
    </rPh>
    <rPh sb="11" eb="13">
      <t>ケンシュツ</t>
    </rPh>
    <rPh sb="14" eb="16">
      <t>ヒンシツ</t>
    </rPh>
    <rPh sb="16" eb="18">
      <t>ケンサ</t>
    </rPh>
    <rPh sb="18" eb="20">
      <t>シエン</t>
    </rPh>
    <rPh sb="21" eb="22">
      <t>トウ</t>
    </rPh>
    <phoneticPr fontId="1"/>
  </si>
  <si>
    <t>５．測量・調査・点検（画像解析、劣化診断 等）</t>
    <phoneticPr fontId="1"/>
  </si>
  <si>
    <t>６．書類作成・事務業務（施工書類・報告書作成、契約書確認 等）</t>
    <phoneticPr fontId="1"/>
  </si>
  <si>
    <t>７．情報共有（AIチャット、技術検索、多言語対応 等）</t>
    <phoneticPr fontId="1"/>
  </si>
  <si>
    <t>８．経営・原価管理（コスト分析、原価予測 等）</t>
    <phoneticPr fontId="1"/>
  </si>
  <si>
    <t>９．技術継承・教育（技能伝承、マニュアル生成、教育支援 等）</t>
    <phoneticPr fontId="1"/>
  </si>
  <si>
    <t>１．初期コストが高い</t>
    <rPh sb="2" eb="4">
      <t>ショキ</t>
    </rPh>
    <rPh sb="8" eb="9">
      <t>タカ</t>
    </rPh>
    <phoneticPr fontId="1"/>
  </si>
  <si>
    <t>２．人材不足（使える人がいない）</t>
    <phoneticPr fontId="1"/>
  </si>
  <si>
    <t>３．現場で使いこなせない</t>
    <phoneticPr fontId="1"/>
  </si>
  <si>
    <t>５．社内理解が不足</t>
    <phoneticPr fontId="1"/>
  </si>
  <si>
    <t>７．導入の支援が不足</t>
    <rPh sb="2" eb="4">
      <t>ドウニュウ</t>
    </rPh>
    <rPh sb="5" eb="7">
      <t>シエン</t>
    </rPh>
    <rPh sb="8" eb="10">
      <t>フソク</t>
    </rPh>
    <phoneticPr fontId="1"/>
  </si>
  <si>
    <t>４．効果が分からない</t>
    <phoneticPr fontId="1"/>
  </si>
  <si>
    <t>６．システム連携が難しい</t>
    <phoneticPr fontId="1"/>
  </si>
  <si>
    <t>１．行っている</t>
    <rPh sb="2" eb="3">
      <t>イ</t>
    </rPh>
    <phoneticPr fontId="1"/>
  </si>
  <si>
    <t>２．一部行っている</t>
    <rPh sb="2" eb="4">
      <t>イチブ</t>
    </rPh>
    <rPh sb="4" eb="5">
      <t>オコナ</t>
    </rPh>
    <phoneticPr fontId="1"/>
  </si>
  <si>
    <t>３．行っていない</t>
    <rPh sb="2" eb="3">
      <t>イ</t>
    </rPh>
    <phoneticPr fontId="1"/>
  </si>
  <si>
    <t>１．若手への技術指導・教育担当への配置転換に向けた教育</t>
    <rPh sb="2" eb="4">
      <t>ワカテ</t>
    </rPh>
    <rPh sb="6" eb="8">
      <t>ギジュツ</t>
    </rPh>
    <rPh sb="8" eb="10">
      <t>シドウ</t>
    </rPh>
    <rPh sb="11" eb="13">
      <t>キョウイク</t>
    </rPh>
    <rPh sb="13" eb="15">
      <t>タントウ</t>
    </rPh>
    <rPh sb="17" eb="19">
      <t>ハイチ</t>
    </rPh>
    <rPh sb="19" eb="21">
      <t>テンカン</t>
    </rPh>
    <rPh sb="22" eb="23">
      <t>ム</t>
    </rPh>
    <rPh sb="25" eb="27">
      <t>キョウイク</t>
    </rPh>
    <phoneticPr fontId="1"/>
  </si>
  <si>
    <t>２．現場管理・安全管理等への職種転換や多能工化に向けた教育</t>
    <phoneticPr fontId="1"/>
  </si>
  <si>
    <t>３．内勤業務（工務・積算・事務等）への配置転換に向けた教育</t>
    <phoneticPr fontId="1"/>
  </si>
  <si>
    <t>４．ICT活用（施工管理ソフト等）に関する教育</t>
    <phoneticPr fontId="1"/>
  </si>
  <si>
    <t>１．教育のための時間確保が難しい</t>
    <rPh sb="2" eb="4">
      <t>キョウイク</t>
    </rPh>
    <rPh sb="8" eb="10">
      <t>ジカン</t>
    </rPh>
    <rPh sb="10" eb="12">
      <t>カクホ</t>
    </rPh>
    <rPh sb="13" eb="14">
      <t>ムズカ</t>
    </rPh>
    <phoneticPr fontId="1"/>
  </si>
  <si>
    <t>２．教える人材（指導者）が不足している</t>
    <phoneticPr fontId="1"/>
  </si>
  <si>
    <t>３．対象となる業務や職種がない</t>
    <phoneticPr fontId="1"/>
  </si>
  <si>
    <t>４．コスト負担が大きい</t>
    <phoneticPr fontId="1"/>
  </si>
  <si>
    <t>５．どのような教育が有効か分からない</t>
    <phoneticPr fontId="1"/>
  </si>
  <si>
    <t>　　（１）　生産性向上を図る上でDXの取組について、導入の有無と作業時間・人員削減の効果を
　　　　　 お答えください。</t>
    <rPh sb="6" eb="8">
      <t>セイサン</t>
    </rPh>
    <rPh sb="8" eb="9">
      <t>セイ</t>
    </rPh>
    <rPh sb="9" eb="11">
      <t>コウジョウ</t>
    </rPh>
    <rPh sb="12" eb="13">
      <t>ハカ</t>
    </rPh>
    <rPh sb="14" eb="15">
      <t>ウエ</t>
    </rPh>
    <rPh sb="19" eb="21">
      <t>トリクミ</t>
    </rPh>
    <rPh sb="26" eb="28">
      <t>ドウニュウ</t>
    </rPh>
    <rPh sb="29" eb="31">
      <t>ウム</t>
    </rPh>
    <rPh sb="32" eb="34">
      <t>サギョウ</t>
    </rPh>
    <rPh sb="34" eb="36">
      <t>ジカン</t>
    </rPh>
    <rPh sb="37" eb="39">
      <t>ジンイン</t>
    </rPh>
    <rPh sb="39" eb="41">
      <t>サクゲン</t>
    </rPh>
    <rPh sb="42" eb="44">
      <t>コウカ</t>
    </rPh>
    <rPh sb="53" eb="54">
      <t>コタ</t>
    </rPh>
    <phoneticPr fontId="1"/>
  </si>
  <si>
    <t>１．残業・休日出勤等で対応している</t>
    <rPh sb="2" eb="4">
      <t>ザンギョウ</t>
    </rPh>
    <rPh sb="5" eb="7">
      <t>キュウジツ</t>
    </rPh>
    <rPh sb="7" eb="9">
      <t>シュッキン</t>
    </rPh>
    <rPh sb="9" eb="10">
      <t>ナド</t>
    </rPh>
    <rPh sb="11" eb="13">
      <t>タイオウ</t>
    </rPh>
    <phoneticPr fontId="1"/>
  </si>
  <si>
    <t xml:space="preserve">２．外注・協力会社の活用で対応している  </t>
    <phoneticPr fontId="1"/>
  </si>
  <si>
    <t>３．受注工事を選別・抑制している</t>
    <phoneticPr fontId="1"/>
  </si>
  <si>
    <t>４．工期の調整・交渉を行っている</t>
    <phoneticPr fontId="1"/>
  </si>
  <si>
    <t>５．多能工による柔軟な人員配置で対応している</t>
    <phoneticPr fontId="1"/>
  </si>
  <si>
    <t xml:space="preserve">６．特段の対応ができていない </t>
    <phoneticPr fontId="1"/>
  </si>
  <si>
    <t xml:space="preserve">１．明確につながっている </t>
    <phoneticPr fontId="1"/>
  </si>
  <si>
    <t>２．一定程度つながっている</t>
    <phoneticPr fontId="1"/>
  </si>
  <si>
    <t xml:space="preserve">３．どちらとも言えない </t>
    <rPh sb="7" eb="8">
      <t>イ</t>
    </rPh>
    <phoneticPr fontId="1"/>
  </si>
  <si>
    <t>４．あまりつながっていない</t>
    <phoneticPr fontId="1"/>
  </si>
  <si>
    <t xml:space="preserve">５．全くつながっていない </t>
    <rPh sb="2" eb="3">
      <t>マッタ</t>
    </rPh>
    <phoneticPr fontId="1"/>
  </si>
  <si>
    <t>２．電気設備工事</t>
    <rPh sb="2" eb="4">
      <t>デンキ</t>
    </rPh>
    <rPh sb="4" eb="6">
      <t>セツビ</t>
    </rPh>
    <rPh sb="6" eb="8">
      <t>コウジ</t>
    </rPh>
    <phoneticPr fontId="1"/>
  </si>
  <si>
    <t>３．内装・仕上工事</t>
    <rPh sb="2" eb="4">
      <t>ナイソウ</t>
    </rPh>
    <rPh sb="5" eb="7">
      <t>シアゲ</t>
    </rPh>
    <rPh sb="7" eb="9">
      <t>コウジ</t>
    </rPh>
    <phoneticPr fontId="1"/>
  </si>
  <si>
    <t>４．鉄骨工事</t>
    <rPh sb="2" eb="4">
      <t>テッコツ</t>
    </rPh>
    <rPh sb="4" eb="6">
      <t>コウジ</t>
    </rPh>
    <phoneticPr fontId="1"/>
  </si>
  <si>
    <t>５．鉄筋工事</t>
    <rPh sb="2" eb="4">
      <t>テッキン</t>
    </rPh>
    <rPh sb="4" eb="6">
      <t>コウジ</t>
    </rPh>
    <phoneticPr fontId="1"/>
  </si>
  <si>
    <t>６．型枠工事</t>
    <phoneticPr fontId="1"/>
  </si>
  <si>
    <t>７．杭・基礎工事</t>
    <rPh sb="2" eb="3">
      <t>クイ</t>
    </rPh>
    <rPh sb="4" eb="6">
      <t>キソ</t>
    </rPh>
    <rPh sb="6" eb="8">
      <t>コウジ</t>
    </rPh>
    <phoneticPr fontId="1"/>
  </si>
  <si>
    <t>８．とび・土工工事</t>
    <rPh sb="5" eb="7">
      <t>ドコウ</t>
    </rPh>
    <rPh sb="7" eb="9">
      <t>コウジ</t>
    </rPh>
    <phoneticPr fontId="1"/>
  </si>
  <si>
    <t>９．特に偏りはない</t>
    <rPh sb="2" eb="3">
      <t>トク</t>
    </rPh>
    <rPh sb="4" eb="5">
      <t>カタヨ</t>
    </rPh>
    <phoneticPr fontId="1"/>
  </si>
  <si>
    <t>１．工期に余裕を持たせる</t>
    <rPh sb="2" eb="4">
      <t>コウキ</t>
    </rPh>
    <rPh sb="5" eb="7">
      <t>ヨユウ</t>
    </rPh>
    <rPh sb="8" eb="9">
      <t>モ</t>
    </rPh>
    <phoneticPr fontId="1"/>
  </si>
  <si>
    <t xml:space="preserve">２．早期発注・早期内示を行う </t>
    <phoneticPr fontId="1"/>
  </si>
  <si>
    <t>３．設計内容・仕様を早期に確定する</t>
    <phoneticPr fontId="1"/>
  </si>
  <si>
    <t>５．処遇改善・賃金引上げを進める</t>
    <phoneticPr fontId="1"/>
  </si>
  <si>
    <t>４．協力会社との継続的な関係構築を進める</t>
    <phoneticPr fontId="1"/>
  </si>
  <si>
    <t>６．省力化・プレハブ化・ユニット化を進める</t>
    <phoneticPr fontId="1"/>
  </si>
  <si>
    <t>７．ICT・BIM等を活用して調整を効率化する</t>
    <phoneticPr fontId="1"/>
  </si>
  <si>
    <t xml:space="preserve">８．特に有効な対応策が見当たらない </t>
    <phoneticPr fontId="1"/>
  </si>
  <si>
    <t>１．技能者の不足</t>
    <rPh sb="2" eb="5">
      <t>ギノウシャ</t>
    </rPh>
    <rPh sb="6" eb="8">
      <t>フソク</t>
    </rPh>
    <phoneticPr fontId="1"/>
  </si>
  <si>
    <t>２．施工管理人材の不足</t>
    <phoneticPr fontId="1"/>
  </si>
  <si>
    <t>３．協力会社の確保が難しい</t>
    <phoneticPr fontId="1"/>
  </si>
  <si>
    <t>４．資機材の調達・納期に不安がある</t>
    <phoneticPr fontId="1"/>
  </si>
  <si>
    <t>５．工期が短く、調整余地が少ない</t>
    <phoneticPr fontId="1"/>
  </si>
  <si>
    <t>６．設計変更・仕様確定の遅れがある</t>
    <phoneticPr fontId="1"/>
  </si>
  <si>
    <t>７．他工種との工程調整が難しい</t>
    <phoneticPr fontId="1"/>
  </si>
  <si>
    <t xml:space="preserve">８．発注時期が繁忙期に集中しやすい </t>
    <phoneticPr fontId="1"/>
  </si>
  <si>
    <t>問１１．時間外労働
　　　　 建設業においても、令和６年４月から時間外労働の上限規制（※）が適用されましたが、
　　　   そこで、以下の質問にお答えください。</t>
    <rPh sb="0" eb="1">
      <t>トイ</t>
    </rPh>
    <rPh sb="4" eb="6">
      <t>ジカン</t>
    </rPh>
    <rPh sb="6" eb="7">
      <t>ソト</t>
    </rPh>
    <rPh sb="7" eb="9">
      <t>ロウドウ</t>
    </rPh>
    <rPh sb="15" eb="18">
      <t>ケンセツギョウ</t>
    </rPh>
    <rPh sb="24" eb="26">
      <t>レイワ</t>
    </rPh>
    <rPh sb="27" eb="28">
      <t>ネン</t>
    </rPh>
    <rPh sb="29" eb="30">
      <t>ガツ</t>
    </rPh>
    <rPh sb="32" eb="35">
      <t>ジカンガイ</t>
    </rPh>
    <rPh sb="35" eb="37">
      <t>ロウドウ</t>
    </rPh>
    <rPh sb="38" eb="40">
      <t>ジョウゲン</t>
    </rPh>
    <rPh sb="40" eb="42">
      <t>キセイ</t>
    </rPh>
    <rPh sb="46" eb="48">
      <t>テキヨウ</t>
    </rPh>
    <phoneticPr fontId="1"/>
  </si>
  <si>
    <t>　　（７）　（６）で１の「取り組んでいる」、２の「取組を検討している」と回答した方に伺います。
　　　　　  週休２日（４週８休）の実現に向けて取り組んでいる、または取組を検討していることについて、
　　　　　　該当する取組にすべて〇を付してお答えください。（複数回答）</t>
    <rPh sb="36" eb="38">
      <t>カイトウ</t>
    </rPh>
    <rPh sb="55" eb="57">
      <t>シュウキュウ</t>
    </rPh>
    <rPh sb="58" eb="59">
      <t>ニチ</t>
    </rPh>
    <rPh sb="61" eb="62">
      <t>シュウ</t>
    </rPh>
    <rPh sb="63" eb="64">
      <t>キュウ</t>
    </rPh>
    <rPh sb="66" eb="68">
      <t>ジツゲン</t>
    </rPh>
    <rPh sb="69" eb="70">
      <t>ム</t>
    </rPh>
    <rPh sb="72" eb="73">
      <t>ト</t>
    </rPh>
    <rPh sb="74" eb="75">
      <t>ク</t>
    </rPh>
    <rPh sb="83" eb="85">
      <t>トリクミ</t>
    </rPh>
    <rPh sb="86" eb="88">
      <t>ケントウ</t>
    </rPh>
    <rPh sb="106" eb="108">
      <t>ガイトウ</t>
    </rPh>
    <rPh sb="110" eb="112">
      <t>トリクミ</t>
    </rPh>
    <rPh sb="118" eb="119">
      <t>フ</t>
    </rPh>
    <rPh sb="122" eb="123">
      <t>コタ</t>
    </rPh>
    <phoneticPr fontId="1"/>
  </si>
  <si>
    <t>　　（１０）　（９）で１の「取り組んでいる」、２の「取組を検討している」と回答した方に伺います。
　　　　　　　取組（検討）内容を具体的にご記入ください。</t>
    <phoneticPr fontId="1"/>
  </si>
  <si>
    <t>　　（１３）　（１１）で１の「引き上げた」と回答した方に伺います。
　　　　　　下請企業において技能者の賃上げはどの程度反映されましたか（される予定ですか）。
　　　　　　該当する番号をお答えください。</t>
    <rPh sb="23" eb="25">
      <t>カイトウ</t>
    </rPh>
    <rPh sb="27" eb="28">
      <t>カタ</t>
    </rPh>
    <rPh sb="29" eb="30">
      <t>ウカガ</t>
    </rPh>
    <rPh sb="41" eb="43">
      <t>テイド</t>
    </rPh>
    <rPh sb="43" eb="45">
      <t>ハンエイ</t>
    </rPh>
    <rPh sb="53" eb="55">
      <t>チンア</t>
    </rPh>
    <rPh sb="75" eb="77">
      <t>ヨテイコタ</t>
    </rPh>
    <phoneticPr fontId="1"/>
  </si>
  <si>
    <r>
      <t xml:space="preserve">　　（２）　（１）で１の「有」と回答した方に伺います。
</t>
    </r>
    <r>
      <rPr>
        <sz val="12"/>
        <color theme="1"/>
        <rFont val="ＭＳ Ｐゴシック"/>
        <family val="3"/>
        <charset val="128"/>
        <scheme val="minor"/>
      </rPr>
      <t xml:space="preserve">    　　　　女性管理職の職種及び人数をお答えください。（</t>
    </r>
    <r>
      <rPr>
        <sz val="12"/>
        <color theme="1"/>
        <rFont val="ＭＳ Ｐゴシック"/>
        <family val="2"/>
        <charset val="128"/>
        <scheme val="minor"/>
      </rPr>
      <t>職種を複数兼ねる場合は主な職種で
             ご回答ください）</t>
    </r>
    <rPh sb="44" eb="45">
      <t>オヨ</t>
    </rPh>
    <rPh sb="46" eb="48">
      <t>ニンズウ</t>
    </rPh>
    <phoneticPr fontId="1"/>
  </si>
  <si>
    <t>　　（８）　（７）で３の「登録していない」と回答した方に伺います。
　　　　　 技能者登録をしない理由は何ですか。該当するものすべてに○を付してお答えください。
            （複数回答）</t>
    <phoneticPr fontId="1"/>
  </si>
  <si>
    <t>　　（２）　（１）で３の「活用していない」と回答した方に伺います。
　　　　　活用していない理由について、該当するものすべてに○を付してお答えください。
            （複数回答）</t>
    <phoneticPr fontId="1"/>
  </si>
  <si>
    <t>　　（１４）　発注者による公共工事の施工時期の平準化は、貴社の労働環境改善につながっていると
            思いますか。該当する番号をお答えください。</t>
    <phoneticPr fontId="1"/>
  </si>
  <si>
    <t>　　（１８）　年次有給休暇の取得促進に向けて取り組んでいるものについて、該当する取組にすべて
　　　 　　　〇を付してお答えください。（複数回答）</t>
    <rPh sb="7" eb="9">
      <t>ネンジ</t>
    </rPh>
    <rPh sb="9" eb="11">
      <t>ユウキュウ</t>
    </rPh>
    <rPh sb="11" eb="13">
      <t>キュウカ</t>
    </rPh>
    <rPh sb="14" eb="16">
      <t>シュトク</t>
    </rPh>
    <rPh sb="16" eb="18">
      <t>ソクシン</t>
    </rPh>
    <rPh sb="19" eb="20">
      <t>ム</t>
    </rPh>
    <rPh sb="22" eb="23">
      <t>ト</t>
    </rPh>
    <rPh sb="24" eb="25">
      <t>ク</t>
    </rPh>
    <rPh sb="36" eb="38">
      <t>ガイトウ</t>
    </rPh>
    <rPh sb="40" eb="42">
      <t>トリクミ</t>
    </rPh>
    <rPh sb="56" eb="57">
      <t>フ</t>
    </rPh>
    <rPh sb="60" eb="61">
      <t>コタ</t>
    </rPh>
    <phoneticPr fontId="1"/>
  </si>
  <si>
    <t>問１３．賃金</t>
    <rPh sb="0" eb="1">
      <t>トイ</t>
    </rPh>
    <rPh sb="4" eb="6">
      <t>チンギン</t>
    </rPh>
    <phoneticPr fontId="1"/>
  </si>
  <si>
    <t>３．職位等により、月給・日給月給制を併用</t>
    <phoneticPr fontId="1"/>
  </si>
  <si>
    <t>　　（２）　（１）の技能者で２の「日給月給制」、３の「職位等により、月給・日給月給制を併用」
　　　　　 と回答した方に伺います。
　　　　　 月給制への切り替えの検討状況について、該当する番号をお答えください。</t>
    <phoneticPr fontId="1"/>
  </si>
  <si>
    <t>　　（１）　建築工事を念頭に置いた場合、貴社において労働環境整備や円滑な施工体制の確保を
　　　　　 進める上で、特に人員・施工体制の確保が難しいと感じる工種はどれですか。
　　　　　 該当するものすべて〇を付してお答えください。（複数回答）</t>
    <phoneticPr fontId="1"/>
  </si>
  <si>
    <t>　　（２）　人員・施工体制の確保が難しい工種について、労働環境整備や円滑な施工の確保のために
　　　　　 有効と考えられる対応はどれですか。該当するものすべて〇を付してお答えください。
　　　　　　 （複数回答）</t>
    <rPh sb="70" eb="72">
      <t>ガイトウ</t>
    </rPh>
    <phoneticPr fontId="1"/>
  </si>
  <si>
    <t>　　（３）　貴社において、労働環境の改善や円滑な施工体制の確保を進める上で、支障となりやすい
　　　　　 要因はどれだと考えますか。該当するものすべて〇を付してお答えください。（複数回答）</t>
    <rPh sb="66" eb="68">
      <t>ガイトウ</t>
    </rPh>
    <phoneticPr fontId="1"/>
  </si>
  <si>
    <t>　　（４）　今後、建設業において働き方改革を持続的に進めていくために必要と考えるものすべて
　　　 　　〇を付してお答えください。（複数回答）</t>
    <phoneticPr fontId="1"/>
  </si>
  <si>
    <t>問１４．生産性向上</t>
    <phoneticPr fontId="1"/>
  </si>
  <si>
    <r>
      <t>問１６．</t>
    </r>
    <r>
      <rPr>
        <sz val="12"/>
        <color theme="1"/>
        <rFont val="ＭＳ Ｐゴシック"/>
        <family val="3"/>
        <charset val="128"/>
        <scheme val="minor"/>
      </rPr>
      <t>女性活躍・定着のための環境整備状況</t>
    </r>
    <rPh sb="4" eb="6">
      <t>ジョセイ</t>
    </rPh>
    <rPh sb="6" eb="8">
      <t>カツヤク</t>
    </rPh>
    <rPh sb="9" eb="11">
      <t>テイチャク</t>
    </rPh>
    <rPh sb="15" eb="17">
      <t>カンキョウ</t>
    </rPh>
    <rPh sb="17" eb="19">
      <t>セイビ</t>
    </rPh>
    <rPh sb="19" eb="21">
      <t>ジョウキョウ</t>
    </rPh>
    <phoneticPr fontId="1"/>
  </si>
  <si>
    <t>問１７．外国人材</t>
    <rPh sb="4" eb="6">
      <t>ガイコク</t>
    </rPh>
    <rPh sb="6" eb="8">
      <t>ジンザイ</t>
    </rPh>
    <phoneticPr fontId="1"/>
  </si>
  <si>
    <t>問１８．人材育成</t>
    <rPh sb="4" eb="6">
      <t>ジンザイ</t>
    </rPh>
    <rPh sb="6" eb="8">
      <t>イクセイ</t>
    </rPh>
    <phoneticPr fontId="1"/>
  </si>
  <si>
    <t>問１９．労働安全衛生</t>
    <rPh sb="0" eb="1">
      <t>トイ</t>
    </rPh>
    <rPh sb="4" eb="8">
      <t>ロウドウアンゼン</t>
    </rPh>
    <rPh sb="8" eb="10">
      <t>エイセイ</t>
    </rPh>
    <phoneticPr fontId="1"/>
  </si>
  <si>
    <t>問２０．建設キャリアアップシステム（※）</t>
    <rPh sb="4" eb="6">
      <t>ケンセツ</t>
    </rPh>
    <phoneticPr fontId="1"/>
  </si>
  <si>
    <t>問２１．建設技能者を大切にする企業の自主宣言制度（※）</t>
    <rPh sb="4" eb="6">
      <t>ケンセツ</t>
    </rPh>
    <rPh sb="6" eb="8">
      <t>ギノウ</t>
    </rPh>
    <rPh sb="8" eb="9">
      <t>シャ</t>
    </rPh>
    <rPh sb="10" eb="12">
      <t>タイセツ</t>
    </rPh>
    <rPh sb="15" eb="17">
      <t>キギョウ</t>
    </rPh>
    <rPh sb="18" eb="20">
      <t>ジシュ</t>
    </rPh>
    <rPh sb="20" eb="22">
      <t>センゲン</t>
    </rPh>
    <rPh sb="22" eb="24">
      <t>セイド</t>
    </rPh>
    <phoneticPr fontId="1"/>
  </si>
  <si>
    <t>問２２．建設業務労働者就業機会確保事業（※）</t>
    <rPh sb="4" eb="6">
      <t>ケンセツ</t>
    </rPh>
    <rPh sb="6" eb="8">
      <t>ギョウム</t>
    </rPh>
    <rPh sb="8" eb="10">
      <t>ロウドウ</t>
    </rPh>
    <rPh sb="10" eb="11">
      <t>シャ</t>
    </rPh>
    <rPh sb="11" eb="13">
      <t>シュウギョウ</t>
    </rPh>
    <rPh sb="13" eb="15">
      <t>キカイ</t>
    </rPh>
    <rPh sb="15" eb="17">
      <t>カクホ</t>
    </rPh>
    <rPh sb="17" eb="19">
      <t>ジギョウ</t>
    </rPh>
    <phoneticPr fontId="1"/>
  </si>
  <si>
    <t>問２３．貴社において次の事項を進めるにあたり、支援して欲しいと考えていることや
　　　　  ご要望、ご意見等ございましたら、該当項目に○を付し、下記欄にご記入ください。
          （複数回答）</t>
    <phoneticPr fontId="1"/>
  </si>
  <si>
    <t>　　全国建設業協会では、発注者から工期の見積り・提案を求められた場合に
　は、「工期に関する基準」（中央建設業審議会）に沿った見積り・提案を行う
　ことを通じて、発注者の理解を得つつ「適正な工期」の実現を図ることを目的
　として適正工期見積り運動に取り組んでいます。</t>
    <phoneticPr fontId="1"/>
  </si>
  <si>
    <r>
      <t>　　（３）　（２）で１の「現在、月給制への移行を進めている」と回答した方に伺います。</t>
    </r>
    <r>
      <rPr>
        <b/>
        <u/>
        <sz val="12"/>
        <color theme="1"/>
        <rFont val="ＭＳ Ｐゴシック"/>
        <family val="3"/>
        <charset val="128"/>
      </rPr>
      <t xml:space="preserve">
</t>
    </r>
    <r>
      <rPr>
        <sz val="12"/>
        <color theme="1"/>
        <rFont val="ＭＳ Ｐゴシック"/>
        <family val="3"/>
        <charset val="128"/>
      </rPr>
      <t>　　　　　月給制への移行を進めている理由について、該当するものすべて〇を付してお答えください。
　　　　　（複数回答）</t>
    </r>
    <rPh sb="68" eb="70">
      <t>ガイトウ</t>
    </rPh>
    <phoneticPr fontId="1"/>
  </si>
  <si>
    <t>２．71日～85日</t>
    <rPh sb="4" eb="5">
      <t>ニチ</t>
    </rPh>
    <phoneticPr fontId="1"/>
  </si>
  <si>
    <t>３．86日～100日</t>
    <rPh sb="4" eb="5">
      <t>ニチ</t>
    </rPh>
    <rPh sb="9" eb="10">
      <t>ニチ</t>
    </rPh>
    <phoneticPr fontId="1"/>
  </si>
  <si>
    <t>４．101日～115日</t>
    <rPh sb="5" eb="6">
      <t>ニチ</t>
    </rPh>
    <rPh sb="8" eb="9">
      <t>ニチ</t>
    </rPh>
    <rPh sb="9" eb="11">
      <t>イカ</t>
    </rPh>
    <phoneticPr fontId="1"/>
  </si>
  <si>
    <t>４．101日～115日</t>
    <rPh sb="5" eb="6">
      <t>ニチ</t>
    </rPh>
    <rPh sb="10" eb="11">
      <t>ニチ</t>
    </rPh>
    <phoneticPr fontId="1"/>
  </si>
  <si>
    <r>
      <t xml:space="preserve">問９．問８で女性を採用したと回答された方に伺います。
</t>
    </r>
    <r>
      <rPr>
        <sz val="12"/>
        <color theme="1"/>
        <rFont val="ＭＳ Ｐゴシック"/>
        <family val="3"/>
        <charset val="128"/>
        <scheme val="minor"/>
      </rPr>
      <t xml:space="preserve">    　　採用した女性の職種及び人数をお答えください。（</t>
    </r>
    <r>
      <rPr>
        <sz val="12"/>
        <color theme="1"/>
        <rFont val="ＭＳ Ｐゴシック"/>
        <family val="2"/>
        <charset val="128"/>
        <scheme val="minor"/>
      </rPr>
      <t>職種を複数兼ねる場合は主な職種で
　　　  ご回答ください）</t>
    </r>
    <rPh sb="6" eb="8">
      <t>ジョセイ</t>
    </rPh>
    <rPh sb="9" eb="11">
      <t>サイヨウ</t>
    </rPh>
    <rPh sb="42" eb="43">
      <t>オヨ</t>
    </rPh>
    <rPh sb="44" eb="46">
      <t>ニンズウ</t>
    </rPh>
    <phoneticPr fontId="1"/>
  </si>
  <si>
    <t>　　（６）　貴社が導入している柔軟な労働時間や休暇について、 該当するものすべて〇を付して　
　　　　　 お答えください。（複数回答）</t>
    <rPh sb="6" eb="8">
      <t>キシャ</t>
    </rPh>
    <rPh sb="9" eb="11">
      <t>ドウニュウ</t>
    </rPh>
    <rPh sb="15" eb="17">
      <t>ジュウナン</t>
    </rPh>
    <rPh sb="18" eb="20">
      <t>ロウドウ</t>
    </rPh>
    <rPh sb="20" eb="22">
      <t>ジカン</t>
    </rPh>
    <rPh sb="23" eb="25">
      <t>キュウカ</t>
    </rPh>
    <rPh sb="31" eb="33">
      <t>ガイトウ</t>
    </rPh>
    <rPh sb="42" eb="43">
      <t>フ</t>
    </rPh>
    <phoneticPr fontId="1"/>
  </si>
  <si>
    <r>
      <t>　　（７）　</t>
    </r>
    <r>
      <rPr>
        <b/>
        <u/>
        <sz val="12"/>
        <color theme="1"/>
        <rFont val="ＭＳ Ｐゴシック"/>
        <family val="3"/>
        <charset val="128"/>
        <scheme val="minor"/>
      </rPr>
      <t>現場の</t>
    </r>
    <r>
      <rPr>
        <sz val="12"/>
        <color theme="1"/>
        <rFont val="ＭＳ Ｐゴシック"/>
        <family val="3"/>
        <charset val="128"/>
        <scheme val="minor"/>
      </rPr>
      <t>時間外労働が多くなる理由について、 該当するものすべて〇を付してお答えください。
　　　　　  （複数回答）</t>
    </r>
    <rPh sb="6" eb="8">
      <t>ゲンバ</t>
    </rPh>
    <rPh sb="9" eb="12">
      <t>ジカンガイ</t>
    </rPh>
    <rPh sb="12" eb="14">
      <t>ロウドウ</t>
    </rPh>
    <rPh sb="15" eb="16">
      <t>オオ</t>
    </rPh>
    <rPh sb="19" eb="21">
      <t>リユウ</t>
    </rPh>
    <phoneticPr fontId="1"/>
  </si>
  <si>
    <r>
      <t>　　（８）　</t>
    </r>
    <r>
      <rPr>
        <b/>
        <u/>
        <sz val="12"/>
        <color theme="1"/>
        <rFont val="ＭＳ Ｐゴシック"/>
        <family val="3"/>
        <charset val="128"/>
        <scheme val="minor"/>
      </rPr>
      <t>事務所の</t>
    </r>
    <r>
      <rPr>
        <sz val="12"/>
        <color theme="1"/>
        <rFont val="ＭＳ Ｐゴシック"/>
        <family val="3"/>
        <charset val="128"/>
        <scheme val="minor"/>
      </rPr>
      <t>時間外労働が多くなる理由について、 該当するものすべて〇を付してお答え
　　　　　 ください。（複数回答）</t>
    </r>
    <rPh sb="6" eb="9">
      <t>ジムショ</t>
    </rPh>
    <rPh sb="10" eb="13">
      <t>ジカンガイ</t>
    </rPh>
    <rPh sb="13" eb="15">
      <t>ロウドウ</t>
    </rPh>
    <rPh sb="16" eb="17">
      <t>オオ</t>
    </rPh>
    <rPh sb="20" eb="22">
      <t>リユウ</t>
    </rPh>
    <phoneticPr fontId="1"/>
  </si>
  <si>
    <t>　　（１）　貴社の外国人労働者の雇用状況について、 該当するものすべて〇を付してお答えください。
　　　　　　（複数回答）</t>
    <rPh sb="6" eb="8">
      <t>キシャ</t>
    </rPh>
    <rPh sb="9" eb="11">
      <t>ガイコク</t>
    </rPh>
    <rPh sb="11" eb="12">
      <t>ジン</t>
    </rPh>
    <rPh sb="12" eb="15">
      <t>ロウドウシャ</t>
    </rPh>
    <phoneticPr fontId="1"/>
  </si>
  <si>
    <t>・ノー残業デーの導入</t>
    <rPh sb="3" eb="5">
      <t>ザンギョウ</t>
    </rPh>
    <rPh sb="8" eb="10">
      <t>ドウニュウ</t>
    </rPh>
    <phoneticPr fontId="1"/>
  </si>
  <si>
    <t>・休日出勤の禁止・抑制</t>
    <rPh sb="1" eb="3">
      <t>キュウジツ</t>
    </rPh>
    <rPh sb="3" eb="5">
      <t>シュッキン</t>
    </rPh>
    <rPh sb="6" eb="8">
      <t>キンシ</t>
    </rPh>
    <rPh sb="9" eb="11">
      <t>ヨクセイ</t>
    </rPh>
    <phoneticPr fontId="1"/>
  </si>
  <si>
    <t>・定時退社の呼びかけ</t>
    <rPh sb="1" eb="3">
      <t>テイジ</t>
    </rPh>
    <rPh sb="3" eb="5">
      <t>タイシャ</t>
    </rPh>
    <rPh sb="6" eb="7">
      <t>ヨ</t>
    </rPh>
    <phoneticPr fontId="1"/>
  </si>
  <si>
    <t>・統一土曜閉所への参加</t>
    <rPh sb="1" eb="3">
      <t>トウイツ</t>
    </rPh>
    <rPh sb="3" eb="5">
      <t>ドヨウ</t>
    </rPh>
    <rPh sb="5" eb="7">
      <t>ヘイショ</t>
    </rPh>
    <rPh sb="9" eb="11">
      <t>サンカ</t>
    </rPh>
    <phoneticPr fontId="1"/>
  </si>
  <si>
    <t>・週休２日モデル工事</t>
    <rPh sb="1" eb="3">
      <t>シュウキュウ</t>
    </rPh>
    <rPh sb="4" eb="5">
      <t>ニチ</t>
    </rPh>
    <rPh sb="8" eb="10">
      <t>コウジ</t>
    </rPh>
    <phoneticPr fontId="1"/>
  </si>
  <si>
    <r>
      <t>・</t>
    </r>
    <r>
      <rPr>
        <sz val="10.5"/>
        <color theme="1"/>
        <rFont val="ＭＳ 明朝"/>
        <family val="1"/>
        <charset val="128"/>
      </rPr>
      <t>バックオフィスの充実
   （建設ディレクター以外）</t>
    </r>
    <rPh sb="9" eb="11">
      <t>ジュウジツ</t>
    </rPh>
    <phoneticPr fontId="1"/>
  </si>
  <si>
    <t>・深夜残業の禁止・抑制</t>
    <rPh sb="1" eb="3">
      <t>シンヤ</t>
    </rPh>
    <rPh sb="3" eb="5">
      <t>ザンギョウ</t>
    </rPh>
    <rPh sb="6" eb="8">
      <t>キンシ</t>
    </rPh>
    <rPh sb="9" eb="11">
      <t>ヨクセイ</t>
    </rPh>
    <phoneticPr fontId="1"/>
  </si>
  <si>
    <t>・ICTの導入</t>
    <rPh sb="5" eb="7">
      <t>ドウニュウ</t>
    </rPh>
    <phoneticPr fontId="1"/>
  </si>
  <si>
    <t>・労働時間の適正管理</t>
    <rPh sb="1" eb="3">
      <t>ロウドウ</t>
    </rPh>
    <rPh sb="3" eb="5">
      <t>ジカン</t>
    </rPh>
    <rPh sb="6" eb="8">
      <t>テキセイ</t>
    </rPh>
    <rPh sb="8" eb="10">
      <t>カンリ</t>
    </rPh>
    <phoneticPr fontId="1"/>
  </si>
  <si>
    <t>・経営トップによる声かけ</t>
    <rPh sb="1" eb="3">
      <t>ケイエイ</t>
    </rPh>
    <rPh sb="9" eb="10">
      <t>コエ</t>
    </rPh>
    <phoneticPr fontId="1"/>
  </si>
  <si>
    <t>・建設ディレクターの活用</t>
    <rPh sb="1" eb="3">
      <t>ケンセツ</t>
    </rPh>
    <rPh sb="10" eb="12">
      <t>カツヨウ</t>
    </rPh>
    <phoneticPr fontId="1"/>
  </si>
  <si>
    <t>・その他</t>
    <rPh sb="3" eb="4">
      <t>タ</t>
    </rPh>
    <phoneticPr fontId="1"/>
  </si>
  <si>
    <t>・ドローン・３D測量</t>
    <phoneticPr fontId="1"/>
  </si>
  <si>
    <t>・BIM/CIM活用</t>
    <rPh sb="8" eb="10">
      <t>カツヨウ</t>
    </rPh>
    <phoneticPr fontId="1"/>
  </si>
  <si>
    <t>・遠隔施工</t>
    <rPh sb="1" eb="3">
      <t>エンカク</t>
    </rPh>
    <rPh sb="3" eb="5">
      <t>セコウ</t>
    </rPh>
    <phoneticPr fontId="1"/>
  </si>
  <si>
    <t>・ICT建機・ICT施工</t>
    <rPh sb="4" eb="6">
      <t>ケンキ</t>
    </rPh>
    <rPh sb="10" eb="12">
      <t>セコウ</t>
    </rPh>
    <phoneticPr fontId="1"/>
  </si>
  <si>
    <t>・RPA（事務作業自動化）</t>
    <rPh sb="5" eb="7">
      <t>ジム</t>
    </rPh>
    <rPh sb="7" eb="9">
      <t>サギョウ</t>
    </rPh>
    <rPh sb="9" eb="11">
      <t>ジドウ</t>
    </rPh>
    <rPh sb="11" eb="12">
      <t>カ</t>
    </rPh>
    <phoneticPr fontId="1"/>
  </si>
  <si>
    <t>・DX導入全体</t>
    <rPh sb="3" eb="5">
      <t>ドウニュウ</t>
    </rPh>
    <rPh sb="5" eb="7">
      <t>ゼンタイ</t>
    </rPh>
    <phoneticPr fontId="1"/>
  </si>
  <si>
    <t>・デジタルツイン</t>
    <phoneticPr fontId="1"/>
  </si>
  <si>
    <t>・現場記録のデジタル化</t>
    <rPh sb="1" eb="3">
      <t>ゲンバ</t>
    </rPh>
    <rPh sb="3" eb="5">
      <t>キロク</t>
    </rPh>
    <rPh sb="10" eb="11">
      <t>カ</t>
    </rPh>
    <phoneticPr fontId="1"/>
  </si>
  <si>
    <t>・バックオフィス</t>
    <phoneticPr fontId="1"/>
  </si>
  <si>
    <t>１．機械設備工事（空調・衛生等）</t>
    <rPh sb="2" eb="4">
      <t>キカイ</t>
    </rPh>
    <rPh sb="4" eb="6">
      <t>セツビ</t>
    </rPh>
    <rPh sb="6" eb="8">
      <t>コウジ</t>
    </rPh>
    <rPh sb="9" eb="11">
      <t>クウチョウ</t>
    </rPh>
    <rPh sb="12" eb="14">
      <t>エイセイ</t>
    </rPh>
    <rPh sb="14" eb="15">
      <t>トウ</t>
    </rPh>
    <phoneticPr fontId="1"/>
  </si>
  <si>
    <t>　　（９）　全国建設業協会では、令和５年度より適正工期見積り運動（※）を実施しています。
　　　　　 貴社での取組状況について該当する番号をお答えください。</t>
    <phoneticPr fontId="1"/>
  </si>
  <si>
    <t>　　（１７）　全国建設業協会では、令和４年度より「働き方改革推進支援センター」と連携し、各企業に
　　　　　　 おける働き方改革の取組を支援しています。貴社の利用状況について該当する番号を
　　　　　　 お答えください。</t>
    <phoneticPr fontId="1"/>
  </si>
  <si>
    <t>　　（７）　令和8年3月19日に国土交通大臣と建設業4団体トップによる意見交換会が開催され、
　　　　　 技能者の賃金については「おおむね6％の上昇」を目指すとの申し合わせがなされました。
　　　　　 全国建設業協会では、賃金の支払いに関して、技能者の「おおむね6％の上昇」を
　　　　　 目指しています。
　　　　　 貴社での取組状況について該当する番号をお答えください。</t>
    <rPh sb="16" eb="20">
      <t>コクドコウツウ</t>
    </rPh>
    <rPh sb="20" eb="22">
      <t>ダイジン</t>
    </rPh>
    <rPh sb="23" eb="25">
      <t>ケンセツ</t>
    </rPh>
    <rPh sb="25" eb="26">
      <t>ギョウ</t>
    </rPh>
    <rPh sb="27" eb="29">
      <t>ダンタイ</t>
    </rPh>
    <rPh sb="35" eb="39">
      <t>イケンコウカン</t>
    </rPh>
    <rPh sb="39" eb="40">
      <t>カイ</t>
    </rPh>
    <rPh sb="122" eb="125">
      <t>ギノウシャ</t>
    </rPh>
    <rPh sb="134" eb="136">
      <t>ジョウショウ</t>
    </rPh>
    <rPh sb="145" eb="147">
      <t>メザ</t>
    </rPh>
    <phoneticPr fontId="1"/>
  </si>
  <si>
    <t>　　（１４）　全国建設業協会では、令和6年4月に「労務費の適切な転嫁のための価格交渉に関する
　　　　　　 自主行動計画」（※）を策定しました。本計画について、貴社での取組状況について該当
　　　　　　 する番号をお答えください。</t>
    <phoneticPr fontId="1"/>
  </si>
  <si>
    <t>３．長期的に戦力となる人材を確保したいため</t>
    <phoneticPr fontId="1"/>
  </si>
  <si>
    <t>　　建設業においては、技能労働者の高齢化に伴い近い将来大量に離職することが
　想定されていることに加え、少子高齢化に伴う若年労働者の厳しい人材獲得競争の
　中で、週休２日（土日閉所）の定着は喫緊の課題となっています。
　　更に令和６年４月からは労働基準法に基づく時間外労働の上限規制が適用されて
　います。時間外労働を抑制し、同規制をクリアするためには、労働生産性の向上と
　週休２日（土日閉所）の定着が必要不可欠です。　
　　こうした状況に鑑み、日建連、全建、全中建、建専連、電設協、日空衛では、
　大手、中小を問わず業界を挙げて、建設現場（緊急工事、工程上やむを得ない
　工事を除く。）において土日閉所を目指すこととして「目指せ！建設現場土日一斉
　閉所」運動に取り組んでいます。</t>
    <phoneticPr fontId="1"/>
  </si>
  <si>
    <t>問５．貴社の職種別の職員数と女性職員数について人数をお答えください。</t>
    <phoneticPr fontId="1"/>
  </si>
  <si>
    <t>問６．貴社の外国人職員数について職種別にお答えください。</t>
    <rPh sb="6" eb="9">
      <t>ガイコクジン</t>
    </rPh>
    <rPh sb="16" eb="19">
      <t>ショクシュベツ</t>
    </rPh>
    <phoneticPr fontId="1"/>
  </si>
  <si>
    <r>
      <t>問７．</t>
    </r>
    <r>
      <rPr>
        <sz val="12"/>
        <color theme="1"/>
        <rFont val="ＭＳ Ｐゴシック"/>
        <family val="3"/>
        <charset val="128"/>
        <scheme val="minor"/>
      </rPr>
      <t>令和８年６月１日現在、昨年６月１日</t>
    </r>
    <r>
      <rPr>
        <sz val="12"/>
        <color theme="1"/>
        <rFont val="ＭＳ Ｐゴシック"/>
        <family val="2"/>
        <charset val="128"/>
        <scheme val="minor"/>
      </rPr>
      <t>と比較した、全職員数と女性職員数の純増減について、
　　　 純増の場合は「増加」を、純減の場合は「減少」を、純増減がない場合は、「増減なし」
　　　 を選んでください。職種別の純増減についても選んでください。</t>
    </r>
    <rPh sb="26" eb="27">
      <t>ゼン</t>
    </rPh>
    <rPh sb="29" eb="30">
      <t>スウ</t>
    </rPh>
    <rPh sb="31" eb="33">
      <t>ジョセイ</t>
    </rPh>
    <rPh sb="33" eb="35">
      <t>ショクイン</t>
    </rPh>
    <rPh sb="35" eb="36">
      <t>スウ</t>
    </rPh>
    <rPh sb="96" eb="97">
      <t>エラ</t>
    </rPh>
    <rPh sb="104" eb="107">
      <t>ショクシュベツ</t>
    </rPh>
    <rPh sb="108" eb="109">
      <t>ジュン</t>
    </rPh>
    <rPh sb="109" eb="111">
      <t>ゾウゲン</t>
    </rPh>
    <rPh sb="116" eb="117">
      <t>エラ</t>
    </rPh>
    <phoneticPr fontId="1"/>
  </si>
  <si>
    <t>問１０．直近1年間に貴社から離職した女性職員数をお答えください。（職種を複数兼ねていた場合は
　　　　 主な職種でご回答ください）</t>
    <rPh sb="10" eb="12">
      <t>キシャ</t>
    </rPh>
    <rPh sb="14" eb="16">
      <t>リショク</t>
    </rPh>
    <rPh sb="18" eb="20">
      <t>ジョセイ</t>
    </rPh>
    <rPh sb="20" eb="22">
      <t>ショクイン</t>
    </rPh>
    <rPh sb="22" eb="23">
      <t>カズ</t>
    </rPh>
    <rPh sb="25" eb="26">
      <t>コタ</t>
    </rPh>
    <phoneticPr fontId="1"/>
  </si>
  <si>
    <t>・DX化の促進</t>
    <rPh sb="3" eb="4">
      <t>カ</t>
    </rPh>
    <rPh sb="5" eb="7">
      <t>ソクシン</t>
    </rPh>
    <phoneticPr fontId="1"/>
  </si>
  <si>
    <t>・業務プロセスの見直し</t>
    <rPh sb="1" eb="3">
      <t>ギョウム</t>
    </rPh>
    <rPh sb="8" eb="10">
      <t>ミナオ</t>
    </rPh>
    <phoneticPr fontId="1"/>
  </si>
  <si>
    <t>・朝型勤務の導入</t>
    <rPh sb="1" eb="3">
      <t>アサガタ</t>
    </rPh>
    <rPh sb="3" eb="5">
      <t>キンム</t>
    </rPh>
    <rPh sb="6" eb="8">
      <t>ドウニュウ</t>
    </rPh>
    <phoneticPr fontId="1"/>
  </si>
  <si>
    <t>・テレワークの導入</t>
    <rPh sb="7" eb="9">
      <t>ドウニュウ</t>
    </rPh>
    <phoneticPr fontId="1"/>
  </si>
  <si>
    <t>・書類簡素化</t>
    <rPh sb="1" eb="3">
      <t>ショルイ</t>
    </rPh>
    <rPh sb="3" eb="5">
      <t>カンソ</t>
    </rPh>
    <rPh sb="5" eb="6">
      <t>カ</t>
    </rPh>
    <phoneticPr fontId="1"/>
  </si>
  <si>
    <t>　　（１）　貴社で定めている令和７年の年間休日数（日祝日を含む）について、該当する番号を
　　　　　 お答えください。　　</t>
    <rPh sb="6" eb="8">
      <t>キシャ</t>
    </rPh>
    <rPh sb="9" eb="10">
      <t>サダ</t>
    </rPh>
    <rPh sb="19" eb="21">
      <t>ネンカン</t>
    </rPh>
    <rPh sb="21" eb="23">
      <t>キュウジツ</t>
    </rPh>
    <rPh sb="23" eb="24">
      <t>スウ</t>
    </rPh>
    <rPh sb="25" eb="26">
      <t>ニチ</t>
    </rPh>
    <rPh sb="26" eb="28">
      <t>シュクジツ</t>
    </rPh>
    <rPh sb="29" eb="30">
      <t>フク</t>
    </rPh>
    <rPh sb="52" eb="53">
      <t>コタ</t>
    </rPh>
    <phoneticPr fontId="1"/>
  </si>
  <si>
    <t>　　（４）　直近１年間に労働基準監督署に法第33条（※）の適用の申請又は事後の届出を行った事業
　　　　　（工事等）の件数を数字でお答えください。
　　　　　 （回答は数字のみご入力ください。また、なかった場合は0とご入力ください。）</t>
    <rPh sb="6" eb="8">
      <t>チョッキン</t>
    </rPh>
    <rPh sb="9" eb="11">
      <t>ネンカン</t>
    </rPh>
    <phoneticPr fontId="1"/>
  </si>
  <si>
    <t>　　（６）　全国建設業協会では令和３年度から「目指せ週休２日＋３６０時間（２＋３６０ ツープラス
　　　　　 サンロクマル）運動」（※）を実施しています。
　　  　　 貴社での取組状況について該当する番号をお答えください。　　</t>
    <rPh sb="6" eb="8">
      <t>ゼンコク</t>
    </rPh>
    <rPh sb="8" eb="11">
      <t>ケンセツギョウ</t>
    </rPh>
    <rPh sb="11" eb="13">
      <t>キョウカイ</t>
    </rPh>
    <rPh sb="15" eb="17">
      <t>レイワ</t>
    </rPh>
    <rPh sb="18" eb="20">
      <t>ネンド</t>
    </rPh>
    <rPh sb="23" eb="25">
      <t>メザ</t>
    </rPh>
    <rPh sb="26" eb="28">
      <t>シュウキュウ</t>
    </rPh>
    <rPh sb="29" eb="30">
      <t>ニチ</t>
    </rPh>
    <rPh sb="34" eb="36">
      <t>ジカン</t>
    </rPh>
    <rPh sb="70" eb="71">
      <t>タカ</t>
    </rPh>
    <rPh sb="74" eb="76">
      <t>トリクミ</t>
    </rPh>
    <rPh sb="76" eb="78">
      <t>ジョウキョウ</t>
    </rPh>
    <phoneticPr fontId="1"/>
  </si>
  <si>
    <t>　　（８） 　全国建設業協会では、令和6年3月より日本建設業連合会、全国中小建設業協会、建設産業
　　　　　　専門団体連合会（令和7年4月からは日本電設工業協会、日本空調衛生工事業協会が参加）
　　　　　　と協力して、「目指せ！建設現場 土日一斉閉所」運動（※）を実施しています。
　　　　　  貴社の現場での取組状況について該当する番号をお答えください。</t>
    <phoneticPr fontId="1"/>
  </si>
  <si>
    <t>　　（１５）　全国建設業協会では会員企業のうち、週休２日（４週８休）を実現した企業を「愛称：スマイル
　　　　　　 ライフ企業」として自らPRしていただくため、シンボルマークをホームページで配布しています。
　　　　　　 貴社での取組状況について該当する番号をお答えください。
　　　　　　　（https://www.zenken-net.or.jp/4w8hol/symbolmark/）</t>
    <rPh sb="7" eb="9">
      <t>ゼンコク</t>
    </rPh>
    <rPh sb="9" eb="12">
      <t>ケンセツギョウ</t>
    </rPh>
    <rPh sb="12" eb="14">
      <t>キョウカイ</t>
    </rPh>
    <rPh sb="95" eb="97">
      <t>ハイフ</t>
    </rPh>
    <rPh sb="111" eb="113">
      <t>キシャ</t>
    </rPh>
    <rPh sb="115" eb="117">
      <t>トリクミ</t>
    </rPh>
    <rPh sb="117" eb="119">
      <t>ジョウキョウ</t>
    </rPh>
    <phoneticPr fontId="1"/>
  </si>
  <si>
    <t>　　（１２）　（１１）で２の「前年に引き上げたため引き上げは行っていない」、３の「引き上げは行って
　　　　　　いない」、４の「引き下げた」と回答した方に伺います。
　　 　　　下請と契約をする際の労務単価について、今後引き上げを予定していますか。</t>
    <phoneticPr fontId="1"/>
  </si>
  <si>
    <t>　　（３）　生産性向上を図る上でDX導入の課題について、該当するものすべて〇を付して
　　　　　 お答えください。（複数回答）</t>
    <rPh sb="28" eb="30">
      <t>ガイトウ</t>
    </rPh>
    <phoneticPr fontId="1"/>
  </si>
  <si>
    <t>９．予定価格・受注単価が労働環境改善に十分でない</t>
    <phoneticPr fontId="1"/>
  </si>
  <si>
    <t>３．女性事務職員</t>
    <rPh sb="2" eb="4">
      <t>ジョセイ</t>
    </rPh>
    <rPh sb="4" eb="6">
      <t>ジム</t>
    </rPh>
    <rPh sb="6" eb="8">
      <t>ショクイン</t>
    </rPh>
    <phoneticPr fontId="1"/>
  </si>
  <si>
    <r>
      <t>　　（２）　</t>
    </r>
    <r>
      <rPr>
        <b/>
        <u/>
        <sz val="12"/>
        <color theme="1"/>
        <rFont val="ＭＳ Ｐゴシック"/>
        <family val="3"/>
        <charset val="128"/>
      </rPr>
      <t>在留資格「特定技能１号」「特定技能２号」の外国人（※）</t>
    </r>
    <r>
      <rPr>
        <sz val="12"/>
        <color theme="1"/>
        <rFont val="ＭＳ Ｐゴシック"/>
        <family val="3"/>
        <charset val="128"/>
      </rPr>
      <t>に対する、貴社の活用の意向
　　　　　について、 該当する番号をお答えください。</t>
    </r>
    <rPh sb="6" eb="8">
      <t>ザイリュウ</t>
    </rPh>
    <rPh sb="8" eb="10">
      <t>シカク</t>
    </rPh>
    <rPh sb="11" eb="13">
      <t>トクテイ</t>
    </rPh>
    <rPh sb="13" eb="15">
      <t>ギノウ</t>
    </rPh>
    <rPh sb="16" eb="17">
      <t>ゴウ</t>
    </rPh>
    <rPh sb="19" eb="21">
      <t>トクテイ</t>
    </rPh>
    <rPh sb="21" eb="23">
      <t>ギノウ</t>
    </rPh>
    <rPh sb="24" eb="25">
      <t>ゴウ</t>
    </rPh>
    <rPh sb="27" eb="30">
      <t>ガイコクジン</t>
    </rPh>
    <rPh sb="34" eb="35">
      <t>タイ</t>
    </rPh>
    <rPh sb="38" eb="40">
      <t>キシャ</t>
    </rPh>
    <rPh sb="41" eb="43">
      <t>カツヨウ</t>
    </rPh>
    <rPh sb="58" eb="60">
      <t>ガイトウ</t>
    </rPh>
    <rPh sb="62" eb="64">
      <t>バンゴウ</t>
    </rPh>
    <rPh sb="66" eb="67">
      <t>コタ</t>
    </rPh>
    <phoneticPr fontId="1"/>
  </si>
  <si>
    <r>
      <t>　　（５）</t>
    </r>
    <r>
      <rPr>
        <b/>
        <sz val="12"/>
        <color theme="1"/>
        <rFont val="ＭＳ Ｐゴシック"/>
        <family val="3"/>
        <charset val="128"/>
      </rPr>
      <t>　</t>
    </r>
    <r>
      <rPr>
        <b/>
        <u/>
        <sz val="12"/>
        <color theme="1"/>
        <rFont val="ＭＳ Ｐゴシック"/>
        <family val="3"/>
        <charset val="128"/>
      </rPr>
      <t>外国人技能実習生</t>
    </r>
    <r>
      <rPr>
        <sz val="12"/>
        <color theme="1"/>
        <rFont val="ＭＳ Ｐゴシック"/>
        <family val="3"/>
        <charset val="128"/>
      </rPr>
      <t>の適正な就労に向けて、該当する課題にすべて〇を付してお答え
　　　　　 ください。（複数回答）</t>
    </r>
    <phoneticPr fontId="1"/>
  </si>
  <si>
    <r>
      <t>　　（７）　（６）で１の「活用したいと考えている」と回答した方に伺います。</t>
    </r>
    <r>
      <rPr>
        <b/>
        <u/>
        <sz val="12"/>
        <color theme="1"/>
        <rFont val="ＭＳ Ｐゴシック"/>
        <family val="3"/>
        <charset val="128"/>
      </rPr>
      <t xml:space="preserve">
</t>
    </r>
    <r>
      <rPr>
        <sz val="12"/>
        <color theme="1"/>
        <rFont val="ＭＳ Ｐゴシック"/>
        <family val="3"/>
        <charset val="128"/>
      </rPr>
      <t>　　　　　 活用したいと考えている理由について、該当するものすべて〇を付してお答えください。
　　　　　　（複数回答）</t>
    </r>
    <rPh sb="62" eb="64">
      <t>ガイトウ</t>
    </rPh>
    <phoneticPr fontId="1"/>
  </si>
  <si>
    <t>　　（５）　（１）で１の「事業者登録している」、２の「事業者登録申請中」と回答した方に伺います。
　　　　　　ＣＣＵＳの事業者登録をした理由は何ですか。該当するものすべて○を付してお答えください。
             （複数回答）</t>
    <phoneticPr fontId="1"/>
  </si>
  <si>
    <t>　　（３）　（１）で１の「事業者登録している」と回答した方に伺います。
　　　　　　貴社でCCUSはどのように活用していますか。該当するものすべて○を付してお答え
　　　　　　ください。（複数回答）</t>
    <phoneticPr fontId="1"/>
  </si>
  <si>
    <t>　　（６）　（１）で４の「事業者登録をする予定はない」と回答した方に伺います。
　　　　　　CCUSの事業者登録をしない理由は何ですか。該当するものすべて○を付してお答えください。
            （複数回答）</t>
    <phoneticPr fontId="1"/>
  </si>
  <si>
    <t>６．CCUSスマホアプリ「建キャリ」の画面表示による資格者証の携行義務の免除</t>
    <rPh sb="13" eb="14">
      <t>ケン</t>
    </rPh>
    <rPh sb="19" eb="21">
      <t>ガメン</t>
    </rPh>
    <rPh sb="21" eb="23">
      <t>ヒョウジ</t>
    </rPh>
    <rPh sb="26" eb="29">
      <t>シカクシャ</t>
    </rPh>
    <rPh sb="29" eb="30">
      <t>ショウ</t>
    </rPh>
    <rPh sb="31" eb="33">
      <t>ケイコウ</t>
    </rPh>
    <rPh sb="33" eb="35">
      <t>ギム</t>
    </rPh>
    <rPh sb="36" eb="38">
      <t>メンジョ</t>
    </rPh>
    <phoneticPr fontId="1"/>
  </si>
  <si>
    <t>　　（１１）　下請企業の技能者に対しカードタッチ（CCUS就業履歴の蓄積）の促進に関する取組に
              ついて、行っている取組すべて○を付してお答えください。（複数回答）</t>
    <phoneticPr fontId="1"/>
  </si>
  <si>
    <t>　　（２）　（１）で１の「宣言している」と回答した方に伺います。
　　　　　 宣言している理由について、該当するものすべて○を付してお答えください。（複数回答）</t>
    <phoneticPr fontId="1"/>
  </si>
  <si>
    <t>　　（３）　（１）で３の「宣言していない」と回答した方に伺います。
　　　　　 宣言していない理由について、該当するものすべて○を付してお答えください。（複数回答）</t>
    <phoneticPr fontId="1"/>
  </si>
  <si>
    <t>　　（３）　（１）で２の「活用を検討している」と回答した方に伺います。
　　　　　活用を検討している場合、どのような運用改善があれば、導入に前向きになるか、
　　　　  該当するものすべて○を付してお答えください。（複数回答）</t>
    <phoneticPr fontId="1"/>
  </si>
  <si>
    <r>
      <t>・AI導入
　</t>
    </r>
    <r>
      <rPr>
        <sz val="10.5"/>
        <rFont val="ＭＳ 明朝"/>
        <family val="1"/>
        <charset val="128"/>
      </rPr>
      <t>（画像分析、工程管理など）</t>
    </r>
    <rPh sb="3" eb="5">
      <t>ドウニュウ</t>
    </rPh>
    <rPh sb="8" eb="10">
      <t>ガゾウ</t>
    </rPh>
    <rPh sb="10" eb="12">
      <t>ブンセキ</t>
    </rPh>
    <rPh sb="13" eb="15">
      <t>コウテイ</t>
    </rPh>
    <rPh sb="15" eb="17">
      <t>カンリ</t>
    </rPh>
    <phoneticPr fontId="1"/>
  </si>
  <si>
    <r>
      <t>・遠隔臨場
　</t>
    </r>
    <r>
      <rPr>
        <sz val="10.5"/>
        <rFont val="ＭＳ 明朝"/>
        <family val="1"/>
        <charset val="128"/>
      </rPr>
      <t>（Webによる検査・立会など）</t>
    </r>
    <rPh sb="1" eb="3">
      <t>エンカク</t>
    </rPh>
    <rPh sb="3" eb="5">
      <t>リンジョウ</t>
    </rPh>
    <rPh sb="14" eb="16">
      <t>ケンサ</t>
    </rPh>
    <rPh sb="17" eb="19">
      <t>タチアイ</t>
    </rPh>
    <phoneticPr fontId="1"/>
  </si>
  <si>
    <r>
      <rPr>
        <sz val="11"/>
        <rFont val="ＭＳ 明朝"/>
        <family val="1"/>
        <charset val="128"/>
      </rPr>
      <t>10．</t>
    </r>
    <r>
      <rPr>
        <sz val="9"/>
        <rFont val="ＭＳ 明朝"/>
        <family val="1"/>
        <charset val="128"/>
      </rPr>
      <t>技能労働者の時短による収入減を補填するための支援</t>
    </r>
    <rPh sb="3" eb="5">
      <t>ギノウ</t>
    </rPh>
    <rPh sb="5" eb="8">
      <t>ロウドウシャ</t>
    </rPh>
    <rPh sb="9" eb="11">
      <t>ジタン</t>
    </rPh>
    <rPh sb="14" eb="17">
      <t>シュウニュウゲン</t>
    </rPh>
    <rPh sb="18" eb="20">
      <t>ホテン</t>
    </rPh>
    <rPh sb="25" eb="27">
      <t>シエン</t>
    </rPh>
    <phoneticPr fontId="1"/>
  </si>
  <si>
    <t>４．女性事務職員</t>
    <rPh sb="2" eb="4">
      <t>ジョセイ</t>
    </rPh>
    <rPh sb="4" eb="6">
      <t>ジム</t>
    </rPh>
    <phoneticPr fontId="1"/>
  </si>
  <si>
    <t>３．週休２日制への対応</t>
    <rPh sb="2" eb="4">
      <t>シュウキュウ</t>
    </rPh>
    <rPh sb="5" eb="6">
      <t>ニチ</t>
    </rPh>
    <rPh sb="6" eb="7">
      <t>セイ</t>
    </rPh>
    <rPh sb="9" eb="11">
      <t>タイオウ</t>
    </rPh>
    <phoneticPr fontId="1"/>
  </si>
  <si>
    <t xml:space="preserve">　　（１６）　「目指せ！建設現場 土日一斉閉所」運動では、「やすみん」をイメージキャラクターとして
　　　　　　います。 「やすみん」について、該当する番号をお答えください。
　　　　　　（https://www.nikkenren.com/yasumin/） </t>
    <phoneticPr fontId="1"/>
  </si>
  <si>
    <t>要望する支援をご記入ください。</t>
    <rPh sb="0" eb="2">
      <t>ヨウボウ</t>
    </rPh>
    <rPh sb="4" eb="6">
      <t>シエン</t>
    </rPh>
    <rPh sb="8" eb="10">
      <t>キニュウ</t>
    </rPh>
    <phoneticPr fontId="1"/>
  </si>
  <si>
    <r>
      <t>　　（６）　令和９年４月から始まる</t>
    </r>
    <r>
      <rPr>
        <b/>
        <u/>
        <sz val="12"/>
        <color theme="1"/>
        <rFont val="ＭＳ Ｐゴシック"/>
        <family val="3"/>
        <charset val="128"/>
      </rPr>
      <t>育成就労外国人（※）</t>
    </r>
    <r>
      <rPr>
        <sz val="12"/>
        <color theme="1"/>
        <rFont val="ＭＳ Ｐゴシック"/>
        <family val="3"/>
        <charset val="128"/>
      </rPr>
      <t>に対する、貴社の活用の意向について、
　　　　　 該当する番号をお答えください。</t>
    </r>
    <rPh sb="6" eb="8">
      <t>レイワ</t>
    </rPh>
    <rPh sb="9" eb="10">
      <t>ネン</t>
    </rPh>
    <rPh sb="11" eb="12">
      <t>ガツ</t>
    </rPh>
    <rPh sb="14" eb="15">
      <t>ハジ</t>
    </rPh>
    <rPh sb="17" eb="19">
      <t>イクセイ</t>
    </rPh>
    <rPh sb="19" eb="21">
      <t>シュウロウ</t>
    </rPh>
    <rPh sb="21" eb="23">
      <t>ガイコク</t>
    </rPh>
    <rPh sb="23" eb="24">
      <t>ジン</t>
    </rPh>
    <rPh sb="28" eb="29">
      <t>タイ</t>
    </rPh>
    <rPh sb="32" eb="34">
      <t>キシャ</t>
    </rPh>
    <rPh sb="35" eb="37">
      <t>カツヨウ</t>
    </rPh>
    <rPh sb="52" eb="54">
      <t>ガイトウ</t>
    </rPh>
    <rPh sb="56" eb="58">
      <t>バンゴウ</t>
    </rPh>
    <rPh sb="60" eb="61">
      <t>コタ</t>
    </rPh>
    <phoneticPr fontId="1"/>
  </si>
  <si>
    <t>※ 育成就労外国人</t>
    <rPh sb="2" eb="4">
      <t>イクセイ</t>
    </rPh>
    <rPh sb="4" eb="6">
      <t>シュウロウ</t>
    </rPh>
    <rPh sb="6" eb="9">
      <t>ガイコクジン</t>
    </rPh>
    <phoneticPr fontId="1"/>
  </si>
  <si>
    <t>具体的な活用内容</t>
    <rPh sb="0" eb="3">
      <t>グタイテキ</t>
    </rPh>
    <rPh sb="4" eb="6">
      <t>カツヨウ</t>
    </rPh>
    <rPh sb="6" eb="8">
      <t>ナイヨウ</t>
    </rPh>
    <phoneticPr fontId="1"/>
  </si>
  <si>
    <t>　　（１０）　（９）で２の「CCUSを使うことによる現場管理のメリットを付ける」と回答した方に伺います。
　　　　　　  その具体的な内容をお答えください。</t>
    <phoneticPr fontId="1"/>
  </si>
  <si>
    <t>※ 建設技能者を大切にする企業の自主宣言制度</t>
    <phoneticPr fontId="1"/>
  </si>
  <si>
    <t>　　（１）　「建設技能者を大切にする企業の自主宣言制度」の宣言状況についてお答えください。</t>
    <rPh sb="38" eb="39">
      <t>コタ</t>
    </rPh>
    <phoneticPr fontId="1"/>
  </si>
  <si>
    <t>※ 建設業務労働者就業機会確保事業</t>
    <phoneticPr fontId="1"/>
  </si>
  <si>
    <t>　　（１）　建設業務労働者就業機会確保事業の活用状況についてお答えください。</t>
    <rPh sb="31" eb="32">
      <t>コタ</t>
    </rPh>
    <phoneticPr fontId="1"/>
  </si>
  <si>
    <t>　　（１）　貴社のＣＣＵＳ事業者登録状況をお答えください。</t>
    <rPh sb="22" eb="23">
      <t>コタ</t>
    </rPh>
    <phoneticPr fontId="1"/>
  </si>
  <si>
    <t>　　（２）　（１）で１の「事業者登録している」と回答した方に伺います。　　
　　　　　　自社が元請の現場におけるCCUS上に就業履歴を蓄積できる体制の整備（カードリーダー
　　　　　  の設置等）状況についてお答えください。　　</t>
    <rPh sb="105" eb="106">
      <t>コタ</t>
    </rPh>
    <phoneticPr fontId="1"/>
  </si>
  <si>
    <t>　　（４）　（３）で３の「カードタッチを現場管理に活用している」と回答した方に伺います。
　　　　　　当該現場の規模、および具体的な活用内容をお答えください。</t>
    <rPh sb="62" eb="65">
      <t>グタイテキ</t>
    </rPh>
    <rPh sb="66" eb="68">
      <t>カツヨウ</t>
    </rPh>
    <rPh sb="68" eb="70">
      <t>ナイヨウ</t>
    </rPh>
    <rPh sb="72" eb="73">
      <t>コタ</t>
    </rPh>
    <phoneticPr fontId="1"/>
  </si>
  <si>
    <t>　　（４）　（３）で３の「20％以上49％以下の現場で設置」、４の「19％以下の現場で設置」
　　　　　 ５の「設置できる現場はない」と回答した方に伺います。
　　 　　　設置できない理由をご記入ください。</t>
    <rPh sb="96" eb="98">
      <t>キニュウ</t>
    </rPh>
    <phoneticPr fontId="1"/>
  </si>
  <si>
    <r>
      <rPr>
        <b/>
        <u/>
        <sz val="12"/>
        <color theme="1"/>
        <rFont val="ＭＳ ゴシック"/>
        <family val="3"/>
        <charset val="128"/>
      </rPr>
      <t>※ 労働基準法第33条</t>
    </r>
    <r>
      <rPr>
        <sz val="12"/>
        <color theme="1"/>
        <rFont val="ＭＳ 明朝"/>
        <family val="1"/>
        <charset val="128"/>
      </rPr>
      <t xml:space="preserve">
　労働基準法第33条については、「災害その他避けることのできない事由等が生じた場合に労働基準監督署に申請し、許可を得ることにより法定の労働時間を超えて、又は法定の休日に労働させることができる。」と規定されています。
　※労働基準法第33条は働き方改革関連法が施行される以前から存在する規定です。</t>
    </r>
    <phoneticPr fontId="1"/>
  </si>
  <si>
    <t>※ 適正工期見積り運動</t>
    <phoneticPr fontId="1"/>
  </si>
  <si>
    <r>
      <t>　　（２）　令和７年における貴社の</t>
    </r>
    <r>
      <rPr>
        <b/>
        <u/>
        <sz val="12"/>
        <color theme="1"/>
        <rFont val="ＭＳ Ｐゴシック"/>
        <family val="3"/>
        <charset val="128"/>
        <scheme val="minor"/>
      </rPr>
      <t>休日の実施状況</t>
    </r>
    <r>
      <rPr>
        <sz val="12"/>
        <color theme="1"/>
        <rFont val="ＭＳ Ｐゴシック"/>
        <family val="3"/>
        <charset val="128"/>
        <scheme val="minor"/>
      </rPr>
      <t>について、現場勤務の方と事務所勤務の方
            それぞれ該当する番号をお答えください。</t>
    </r>
    <rPh sb="18" eb="19">
      <t>ビ</t>
    </rPh>
    <rPh sb="29" eb="31">
      <t>ゲンバ</t>
    </rPh>
    <rPh sb="31" eb="33">
      <t>キンム</t>
    </rPh>
    <rPh sb="34" eb="35">
      <t>カタ</t>
    </rPh>
    <rPh sb="36" eb="38">
      <t>ジム</t>
    </rPh>
    <rPh sb="38" eb="39">
      <t>ショ</t>
    </rPh>
    <rPh sb="39" eb="41">
      <t>キンム</t>
    </rPh>
    <rPh sb="42" eb="43">
      <t>カタ</t>
    </rPh>
    <rPh sb="64" eb="66">
      <t>バンゴウ</t>
    </rPh>
    <rPh sb="68" eb="69">
      <t>コタ</t>
    </rPh>
    <phoneticPr fontId="1"/>
  </si>
  <si>
    <r>
      <rPr>
        <b/>
        <u/>
        <sz val="12"/>
        <color theme="1"/>
        <rFont val="ＭＳ ゴシック"/>
        <family val="3"/>
        <charset val="128"/>
      </rPr>
      <t>※ 変形労働時間制度</t>
    </r>
    <r>
      <rPr>
        <sz val="12"/>
        <color theme="1"/>
        <rFont val="ＭＳ 明朝"/>
        <family val="1"/>
        <charset val="128"/>
      </rPr>
      <t xml:space="preserve">
　１か月や１年間等の一定の期間を平均し、１週間当たりの労働時間が40時間を超えない範囲で、特定の週または日に法定労働時間を超えて労働させることができる制度。制度を利用する場合は、労使協定の締結や就業規則で必要な事項を定める等の所定の手続が必要である（いわゆるシフト制勤務（早出遅出勤務）やリフレッシュ休暇とは違うことに留意）。</t>
    </r>
    <phoneticPr fontId="1"/>
  </si>
  <si>
    <r>
      <t>問８．</t>
    </r>
    <r>
      <rPr>
        <sz val="12"/>
        <color theme="1"/>
        <rFont val="ＭＳ Ｐゴシック"/>
        <family val="3"/>
        <charset val="128"/>
        <scheme val="minor"/>
      </rPr>
      <t>直近1年間</t>
    </r>
    <r>
      <rPr>
        <sz val="12"/>
        <color theme="1"/>
        <rFont val="ＭＳ Ｐゴシック"/>
        <family val="2"/>
        <charset val="128"/>
        <scheme val="minor"/>
      </rPr>
      <t>の職員の採用状況について該当する番号をお答えください。
       なお、１の「採用した」と回答した場合には、</t>
    </r>
    <r>
      <rPr>
        <sz val="12"/>
        <color theme="1"/>
        <rFont val="ＭＳ Ｐゴシック"/>
        <family val="3"/>
        <charset val="128"/>
        <scheme val="minor"/>
      </rPr>
      <t>同期間中における離職の有無は考慮せず、
　　　採用者の総数を男女別にお答えください。</t>
    </r>
    <rPh sb="3" eb="5">
      <t>チョッキン</t>
    </rPh>
    <rPh sb="6" eb="8">
      <t>ネンカン</t>
    </rPh>
    <rPh sb="20" eb="22">
      <t>ガイトウ</t>
    </rPh>
    <rPh sb="24" eb="26">
      <t>バンゴウ</t>
    </rPh>
    <rPh sb="79" eb="81">
      <t>ウム</t>
    </rPh>
    <phoneticPr fontId="1"/>
  </si>
  <si>
    <r>
      <t>　　（５）　（１）の技能者で２の「日給月給制」、３の「職位等により、月給・日給月給制を併用」
　　　　　 と回答した方に伺います。
　　　　　 月給制移行に当たり、どのような運用改善があれば、導入に前向きになるか、</t>
    </r>
    <r>
      <rPr>
        <b/>
        <u/>
        <sz val="12"/>
        <color theme="1"/>
        <rFont val="ＭＳ Ｐゴシック"/>
        <family val="3"/>
        <charset val="128"/>
      </rPr>
      <t xml:space="preserve">
</t>
    </r>
    <r>
      <rPr>
        <sz val="12"/>
        <color theme="1"/>
        <rFont val="ＭＳ Ｐゴシック"/>
        <family val="3"/>
        <charset val="128"/>
      </rPr>
      <t>　　　　　 該当するものすべて〇を付してお答えください。（複数回答）</t>
    </r>
    <phoneticPr fontId="1"/>
  </si>
  <si>
    <t>※ 適正な労務費</t>
    <phoneticPr fontId="1"/>
  </si>
  <si>
    <t>問１５．労働環境の改善</t>
    <rPh sb="4" eb="6">
      <t>ロウドウ</t>
    </rPh>
    <rPh sb="6" eb="8">
      <t>カンキョウ</t>
    </rPh>
    <rPh sb="9" eb="11">
      <t>カイゼン</t>
    </rPh>
    <phoneticPr fontId="1"/>
  </si>
  <si>
    <t>※ 女性管理職の状況</t>
    <phoneticPr fontId="1"/>
  </si>
  <si>
    <t>　　（１）　貴社の女性管理職の状況（※）についてお答えください。（課長相当職以上「肩書きが課長
　　　　　 でなく、部下が少ない場合でも仕事の責任の重さが実質的に同等の方も含む」）</t>
    <rPh sb="25" eb="26">
      <t>コタ</t>
    </rPh>
    <phoneticPr fontId="1"/>
  </si>
  <si>
    <t>※ 快適トイレ</t>
    <phoneticPr fontId="1"/>
  </si>
  <si>
    <r>
      <t>　　（３）　</t>
    </r>
    <r>
      <rPr>
        <b/>
        <u/>
        <sz val="12"/>
        <color theme="1"/>
        <rFont val="ＭＳ Ｐゴシック"/>
        <family val="3"/>
        <charset val="128"/>
      </rPr>
      <t>特定技能外国人</t>
    </r>
    <r>
      <rPr>
        <sz val="12"/>
        <color theme="1"/>
        <rFont val="ＭＳ Ｐゴシック"/>
        <family val="3"/>
        <charset val="128"/>
      </rPr>
      <t>の適正な就労に向けて、該当する課題にすべて〇を付してお答えください。
　　　　　　（複数回答）</t>
    </r>
    <phoneticPr fontId="1"/>
  </si>
  <si>
    <r>
      <t>　　（４）　</t>
    </r>
    <r>
      <rPr>
        <b/>
        <u/>
        <sz val="12"/>
        <color theme="1"/>
        <rFont val="ＭＳ Ｐゴシック"/>
        <family val="3"/>
        <charset val="128"/>
      </rPr>
      <t>外国人技能実習生</t>
    </r>
    <r>
      <rPr>
        <sz val="12"/>
        <color theme="1"/>
        <rFont val="ＭＳ Ｐゴシック"/>
        <family val="3"/>
        <charset val="128"/>
      </rPr>
      <t>に対する、貴社の活用の意向について、該当する番号をお答えください。</t>
    </r>
    <rPh sb="6" eb="8">
      <t>ガイコク</t>
    </rPh>
    <rPh sb="8" eb="9">
      <t>ジン</t>
    </rPh>
    <rPh sb="9" eb="11">
      <t>ギノウ</t>
    </rPh>
    <rPh sb="11" eb="14">
      <t>ジッシュウセイ</t>
    </rPh>
    <rPh sb="15" eb="16">
      <t>タイ</t>
    </rPh>
    <rPh sb="19" eb="21">
      <t>キシャ</t>
    </rPh>
    <rPh sb="22" eb="24">
      <t>カツヨウ</t>
    </rPh>
    <rPh sb="32" eb="34">
      <t>ガイトウ</t>
    </rPh>
    <rPh sb="36" eb="38">
      <t>バンゴウ</t>
    </rPh>
    <rPh sb="40" eb="41">
      <t>コタ</t>
    </rPh>
    <phoneticPr fontId="1"/>
  </si>
  <si>
    <r>
      <t>　　（２）　（１）で１の「行っている」、２の「一部行っている」と回答した方に伺います。</t>
    </r>
    <r>
      <rPr>
        <b/>
        <u/>
        <sz val="12"/>
        <rFont val="ＭＳ Ｐゴシック"/>
        <family val="3"/>
        <charset val="128"/>
      </rPr>
      <t xml:space="preserve">
</t>
    </r>
    <r>
      <rPr>
        <sz val="12"/>
        <rFont val="ＭＳ Ｐゴシック"/>
        <family val="3"/>
        <charset val="128"/>
      </rPr>
      <t>　　　　　 具体的に行っている 取組内容について、該当するものすべて〇を付してお答えください。
　　　　　　（複数回答）</t>
    </r>
    <rPh sb="50" eb="52">
      <t>グタイ</t>
    </rPh>
    <rPh sb="52" eb="53">
      <t>テキ</t>
    </rPh>
    <rPh sb="54" eb="55">
      <t>オコナ</t>
    </rPh>
    <rPh sb="62" eb="64">
      <t>ナイヨウ</t>
    </rPh>
    <phoneticPr fontId="1"/>
  </si>
  <si>
    <r>
      <t>　　（３）　（１）で３の「行っていない」と回答した方に伺います。</t>
    </r>
    <r>
      <rPr>
        <b/>
        <u/>
        <sz val="12"/>
        <rFont val="ＭＳ Ｐゴシック"/>
        <family val="3"/>
        <charset val="128"/>
      </rPr>
      <t xml:space="preserve">
</t>
    </r>
    <r>
      <rPr>
        <sz val="12"/>
        <rFont val="ＭＳ Ｐゴシック"/>
        <family val="3"/>
        <charset val="128"/>
      </rPr>
      <t>　　　　　  取組を行っていない理由について、該当するものすべて〇を付してお答えください。
　　　　　　（複数回答）</t>
    </r>
    <rPh sb="40" eb="42">
      <t>トリクミ</t>
    </rPh>
    <rPh sb="43" eb="44">
      <t>オコナ</t>
    </rPh>
    <rPh sb="49" eb="51">
      <t>リユウ</t>
    </rPh>
    <phoneticPr fontId="1"/>
  </si>
  <si>
    <t>　令和7年12月2日に中央建設業審議会が「労務費に関する基準」を作成・勧告。
　「労務費に関する基準」は、「通常必要と認められる労務費（＝適正な労務
費）」を示すことにより適正な労務費（賃金の原資）が、すべての取引段階の
請負契約において確保され、技能者に適正な賃金が支払われることを目指すも
のである。</t>
    <phoneticPr fontId="1"/>
  </si>
  <si>
    <t>　平成26年度より建設現場のトイレにこれまでのものに比べて質の良いトイレ
（快適トイレ）を設置する試行が開始され、平成28年度より快適トイレの標準
仕様を策定、直轄工事において快適トイレが原則化されました。</t>
    <phoneticPr fontId="1"/>
  </si>
  <si>
    <t>　一定の専門性・技能を有し即戦力となる外国人労働者の受入れを拡大する
ため、改正出入国管理法が平成31年４月に施行され、新たな在留資格として
創設されました。</t>
    <rPh sb="1" eb="3">
      <t>イッテイ</t>
    </rPh>
    <rPh sb="4" eb="7">
      <t>センモンセイ</t>
    </rPh>
    <rPh sb="8" eb="10">
      <t>ギノウ</t>
    </rPh>
    <rPh sb="11" eb="12">
      <t>ユウ</t>
    </rPh>
    <rPh sb="13" eb="16">
      <t>ソクセンリョク</t>
    </rPh>
    <rPh sb="19" eb="21">
      <t>ガイコク</t>
    </rPh>
    <rPh sb="21" eb="22">
      <t>ジン</t>
    </rPh>
    <rPh sb="22" eb="25">
      <t>ロウドウシャ</t>
    </rPh>
    <rPh sb="26" eb="28">
      <t>ウケイ</t>
    </rPh>
    <rPh sb="30" eb="32">
      <t>カクダイ</t>
    </rPh>
    <rPh sb="38" eb="40">
      <t>カイセイ</t>
    </rPh>
    <rPh sb="40" eb="42">
      <t>シュツニュウ</t>
    </rPh>
    <rPh sb="42" eb="43">
      <t>コク</t>
    </rPh>
    <rPh sb="43" eb="46">
      <t>カンリホウ</t>
    </rPh>
    <rPh sb="47" eb="49">
      <t>ヘイセイ</t>
    </rPh>
    <rPh sb="51" eb="52">
      <t>ネン</t>
    </rPh>
    <rPh sb="53" eb="54">
      <t>ツキ</t>
    </rPh>
    <rPh sb="55" eb="57">
      <t>シコウ</t>
    </rPh>
    <rPh sb="60" eb="61">
      <t>アラ</t>
    </rPh>
    <rPh sb="63" eb="65">
      <t>ザイリュウ</t>
    </rPh>
    <rPh sb="65" eb="67">
      <t>シカク</t>
    </rPh>
    <rPh sb="71" eb="73">
      <t>ソウセツ</t>
    </rPh>
    <phoneticPr fontId="1"/>
  </si>
  <si>
    <t>　従来の「技能実習制度」に代わる新しい仕組みとして、令和９年４月から
導入される労働力確保と人材育成の両立を目的とした「育成就労制度」に従
事する外国人のこと。働きながら「特定技能１号」へ移行できる技能や知識
を身につけることを目指す。</t>
    <phoneticPr fontId="1"/>
  </si>
  <si>
    <t>　　（２）　（１）で「AI導入」していると回答した方に伺います。
　　　　　 どのような分野で活用しているか、該当するものすべて〇を付してお答えください。（複数回答）</t>
    <rPh sb="21" eb="23">
      <t>カイトウ</t>
    </rPh>
    <rPh sb="25" eb="26">
      <t>カタ</t>
    </rPh>
    <rPh sb="55" eb="57">
      <t>ガイトウ</t>
    </rPh>
    <phoneticPr fontId="1"/>
  </si>
  <si>
    <t>　　（５）　（４）で申請又は事後の届出を行った場合、その内容について該当するものすべて〇を付して
          　お答えください。（複数回答）</t>
    <phoneticPr fontId="1"/>
  </si>
  <si>
    <t>　令和８年４月１日、女性活躍推進法の改正により、常時雇用101人以上の企業
に女性管理職比率の公表が義務付けられました。</t>
    <phoneticPr fontId="1"/>
  </si>
  <si>
    <t>　　（３）　貴社が元請の現場における「快適トイレ」（※）の導入状況についてお答えください。</t>
    <rPh sb="38" eb="39">
      <t>コタ</t>
    </rPh>
    <phoneticPr fontId="1"/>
  </si>
  <si>
    <t>※ 在留資格【特定技能１号、特定技能２号】</t>
    <rPh sb="2" eb="4">
      <t>ザイリュウ</t>
    </rPh>
    <rPh sb="4" eb="6">
      <t>シカク</t>
    </rPh>
    <phoneticPr fontId="1"/>
  </si>
  <si>
    <t>３．CCUSの普及に協力したいため</t>
    <phoneticPr fontId="1"/>
  </si>
  <si>
    <t>　令和７年１２月末から、建退共の就労実績報告作成ツールを使わず、新電子申請専用サイトですべての手続が完結。また、CCUSの就業履歴データが、自動連携されるシステムにリニューアルされています。</t>
    <phoneticPr fontId="1"/>
  </si>
  <si>
    <t>３．CCUSの就業履歴データを参照しながら、建退共の就労実績報告作成ツール（※）に
　　反映すること等が手間だと感じるから</t>
    <rPh sb="7" eb="9">
      <t>シュウギョウ</t>
    </rPh>
    <rPh sb="9" eb="11">
      <t>リレキ</t>
    </rPh>
    <rPh sb="15" eb="17">
      <t>サンショウ</t>
    </rPh>
    <rPh sb="22" eb="25">
      <t>ケンタイキョウ</t>
    </rPh>
    <rPh sb="26" eb="28">
      <t>シュウロウ</t>
    </rPh>
    <rPh sb="28" eb="30">
      <t>ジッセキ</t>
    </rPh>
    <rPh sb="30" eb="32">
      <t>ホウコク</t>
    </rPh>
    <rPh sb="32" eb="34">
      <t>サクセイ</t>
    </rPh>
    <rPh sb="44" eb="46">
      <t>ハンエイ</t>
    </rPh>
    <rPh sb="50" eb="51">
      <t>ナド</t>
    </rPh>
    <rPh sb="52" eb="54">
      <t>テマ</t>
    </rPh>
    <rPh sb="56" eb="57">
      <t>カン</t>
    </rPh>
    <phoneticPr fontId="1"/>
  </si>
  <si>
    <t>４．日報を参照しながら、建退共の就労実績報告作成ツール（※）に反映すること等が
　　二度手間だと感じるから</t>
    <phoneticPr fontId="1"/>
  </si>
  <si>
    <r>
      <t>　　（２）　</t>
    </r>
    <r>
      <rPr>
        <b/>
        <u/>
        <sz val="12"/>
        <color theme="1"/>
        <rFont val="ＭＳ Ｐゴシック"/>
        <family val="3"/>
        <charset val="128"/>
        <scheme val="minor"/>
      </rPr>
      <t>変形労働時間制度</t>
    </r>
    <r>
      <rPr>
        <sz val="12"/>
        <color theme="1"/>
        <rFont val="ＭＳ Ｐゴシック"/>
        <family val="3"/>
        <charset val="128"/>
        <scheme val="minor"/>
      </rPr>
      <t>（※）の導入状況（フレックスタイム制度を除く）について
　　　　　 該当する番号をお答えください。</t>
    </r>
    <rPh sb="6" eb="8">
      <t>ヘンケイ</t>
    </rPh>
    <rPh sb="8" eb="10">
      <t>ロウドウ</t>
    </rPh>
    <rPh sb="10" eb="12">
      <t>ジカン</t>
    </rPh>
    <rPh sb="12" eb="13">
      <t>セイ</t>
    </rPh>
    <rPh sb="13" eb="14">
      <t>ド</t>
    </rPh>
    <rPh sb="18" eb="20">
      <t>ドウニュウ</t>
    </rPh>
    <rPh sb="20" eb="22">
      <t>ジョウキョウ</t>
    </rPh>
    <rPh sb="48" eb="50">
      <t>ガイトウ</t>
    </rPh>
    <rPh sb="52" eb="54">
      <t>バンゴウ</t>
    </rPh>
    <rPh sb="56" eb="57">
      <t>コタ</t>
    </rPh>
    <phoneticPr fontId="1"/>
  </si>
  <si>
    <t>１．１か月以内での変形労働時間制度を導入している</t>
    <phoneticPr fontId="1"/>
  </si>
  <si>
    <t>３．導入を検討している</t>
    <phoneticPr fontId="1"/>
  </si>
  <si>
    <t>４．導入していない</t>
    <phoneticPr fontId="1"/>
  </si>
  <si>
    <t>１．天候等の影響が大きく計画的運用が難しい(３０日前には決められない)</t>
    <rPh sb="2" eb="4">
      <t>テンコウ</t>
    </rPh>
    <rPh sb="4" eb="5">
      <t>トウ</t>
    </rPh>
    <rPh sb="6" eb="8">
      <t>エイキョウ</t>
    </rPh>
    <rPh sb="9" eb="10">
      <t>オオ</t>
    </rPh>
    <rPh sb="12" eb="14">
      <t>ケイカク</t>
    </rPh>
    <rPh sb="14" eb="15">
      <t>テキ</t>
    </rPh>
    <rPh sb="15" eb="17">
      <t>ウンヨウ</t>
    </rPh>
    <rPh sb="18" eb="19">
      <t>ムズカ</t>
    </rPh>
    <phoneticPr fontId="1"/>
  </si>
  <si>
    <t>５．天候に応じて直前または事後的に決められる制度になる</t>
    <rPh sb="2" eb="4">
      <t>テンコウ</t>
    </rPh>
    <rPh sb="5" eb="6">
      <t>オウ</t>
    </rPh>
    <rPh sb="8" eb="10">
      <t>チョクゼン</t>
    </rPh>
    <rPh sb="13" eb="15">
      <t>ジゴ</t>
    </rPh>
    <rPh sb="15" eb="16">
      <t>テキ</t>
    </rPh>
    <rPh sb="17" eb="18">
      <t>キ</t>
    </rPh>
    <rPh sb="22" eb="24">
      <t>セイド</t>
    </rPh>
    <phoneticPr fontId="1"/>
  </si>
  <si>
    <t>　　（１１）　働き方改革への対応や人手不足等を背景として、近年、工期延伸は増えていると
　　　　　　 感じますか（資材調達遅延を除く）。働き方改革導入前と比較して、該当する番号を
　　　　　　 お答えください。</t>
    <phoneticPr fontId="1"/>
  </si>
  <si>
    <t>　　（１２）　（１１）で１～３と回答した方に伺います。工期延伸の要因として、影響が大きいと考えられる
　　　　　　ものすべて〇を付してお答えください。（複数回答）</t>
    <rPh sb="16" eb="18">
      <t>カイトウ</t>
    </rPh>
    <rPh sb="20" eb="21">
      <t>カタ</t>
    </rPh>
    <rPh sb="22" eb="23">
      <t>ウカガ</t>
    </rPh>
    <phoneticPr fontId="1"/>
  </si>
  <si>
    <t>４．猛暑等による作業制約</t>
    <rPh sb="2" eb="4">
      <t>モウショ</t>
    </rPh>
    <rPh sb="4" eb="5">
      <t>トウ</t>
    </rPh>
    <rPh sb="8" eb="10">
      <t>サギョウ</t>
    </rPh>
    <rPh sb="10" eb="12">
      <t>セイヤク</t>
    </rPh>
    <phoneticPr fontId="1"/>
  </si>
  <si>
    <t>５．協力会社確保の困難化</t>
    <phoneticPr fontId="1"/>
  </si>
  <si>
    <t>６．設計変更の増加</t>
    <phoneticPr fontId="1"/>
  </si>
  <si>
    <t>７．発注者との工期調整</t>
    <rPh sb="2" eb="5">
      <t>ハッチュウシャ</t>
    </rPh>
    <rPh sb="7" eb="9">
      <t>コウキ</t>
    </rPh>
    <rPh sb="9" eb="11">
      <t>チョウセイ</t>
    </rPh>
    <phoneticPr fontId="1"/>
  </si>
  <si>
    <t>　　（１３）　貴社では、繁忙期の対応について、主にどのような対策を講じていますか。
　　　　　 労働環境の確保や業務運営の観点から、該当するものすべて〇を付してお答えください。
　　　　　　（複数回答）</t>
    <rPh sb="12" eb="15">
      <t>ハンボウキ</t>
    </rPh>
    <rPh sb="16" eb="18">
      <t>タイオウ</t>
    </rPh>
    <rPh sb="30" eb="32">
      <t>タイサク</t>
    </rPh>
    <rPh sb="66" eb="68">
      <t>ガイトウ</t>
    </rPh>
    <phoneticPr fontId="1"/>
  </si>
  <si>
    <t>　　（１７）　貴社の下請に対する適正な労務費の支払について、ほぼ１００％反映している割合を
　　　　　　 お答えください。</t>
    <rPh sb="7" eb="9">
      <t>キシャ</t>
    </rPh>
    <rPh sb="10" eb="12">
      <t>シタウケ</t>
    </rPh>
    <rPh sb="13" eb="14">
      <t>タイ</t>
    </rPh>
    <rPh sb="16" eb="18">
      <t>テキセイ</t>
    </rPh>
    <rPh sb="19" eb="22">
      <t>ロウムヒ</t>
    </rPh>
    <rPh sb="23" eb="25">
      <t>シハライ</t>
    </rPh>
    <rPh sb="36" eb="38">
      <t>ハンエイ</t>
    </rPh>
    <rPh sb="42" eb="44">
      <t>ワリアイ</t>
    </rPh>
    <rPh sb="54" eb="55">
      <t>コタ</t>
    </rPh>
    <phoneticPr fontId="1"/>
  </si>
  <si>
    <r>
      <t>　　（１８）</t>
    </r>
    <r>
      <rPr>
        <b/>
        <sz val="12"/>
        <rFont val="ＭＳ Ｐゴシック"/>
        <family val="3"/>
        <charset val="128"/>
        <scheme val="minor"/>
      </rPr>
      <t>　</t>
    </r>
    <r>
      <rPr>
        <sz val="12"/>
        <rFont val="ＭＳ Ｐゴシック"/>
        <family val="3"/>
        <charset val="128"/>
        <scheme val="minor"/>
      </rPr>
      <t>適正な労務費の導入によって感じる効果すべて〇を付してお答えください。（複数回答）</t>
    </r>
    <phoneticPr fontId="1"/>
  </si>
  <si>
    <r>
      <t>　　（１９）</t>
    </r>
    <r>
      <rPr>
        <b/>
        <sz val="12"/>
        <rFont val="ＭＳ Ｐゴシック"/>
        <family val="3"/>
        <charset val="128"/>
        <scheme val="minor"/>
      </rPr>
      <t>　</t>
    </r>
    <r>
      <rPr>
        <sz val="12"/>
        <rFont val="ＭＳ Ｐゴシック"/>
        <family val="3"/>
        <charset val="128"/>
        <scheme val="minor"/>
      </rPr>
      <t>適正な労務費の導入において、課題と感じる点すべて〇を付してお答えください。（複数回答）</t>
    </r>
    <phoneticPr fontId="1"/>
  </si>
  <si>
    <t>３．技能者はいるが活用するつもりはない</t>
    <phoneticPr fontId="1"/>
  </si>
  <si>
    <t>４．技能者がいないので活用するつもりはない</t>
    <phoneticPr fontId="1"/>
  </si>
  <si>
    <t>５．わからない</t>
    <phoneticPr fontId="1"/>
  </si>
  <si>
    <t>２．技能者はいるが活用するつもりはない</t>
    <phoneticPr fontId="1"/>
  </si>
  <si>
    <t>３．技能者がいないので活用するつもりはない</t>
    <phoneticPr fontId="1"/>
  </si>
  <si>
    <r>
      <t>　　（９）　</t>
    </r>
    <r>
      <rPr>
        <b/>
        <u/>
        <sz val="12"/>
        <color theme="1"/>
        <rFont val="ＭＳ Ｐゴシック"/>
        <family val="3"/>
        <charset val="128"/>
      </rPr>
      <t>在留資格「技術・人文・国際業務」労働者</t>
    </r>
    <r>
      <rPr>
        <sz val="12"/>
        <color theme="1"/>
        <rFont val="ＭＳ Ｐゴシック"/>
        <family val="3"/>
        <charset val="128"/>
      </rPr>
      <t>に対する、貴社の活用の意向について、
　　　　　 該当する番号をお答えください。</t>
    </r>
    <rPh sb="6" eb="8">
      <t>ザイリュウ</t>
    </rPh>
    <rPh sb="8" eb="10">
      <t>シカク</t>
    </rPh>
    <rPh sb="11" eb="13">
      <t>ギジュツ</t>
    </rPh>
    <rPh sb="14" eb="16">
      <t>ジンブン</t>
    </rPh>
    <rPh sb="17" eb="19">
      <t>コクサイ</t>
    </rPh>
    <rPh sb="19" eb="21">
      <t>ギョウム</t>
    </rPh>
    <rPh sb="22" eb="25">
      <t>ロウドウシャ</t>
    </rPh>
    <rPh sb="26" eb="27">
      <t>タイ</t>
    </rPh>
    <rPh sb="30" eb="32">
      <t>キシャ</t>
    </rPh>
    <rPh sb="33" eb="35">
      <t>カツヨウ</t>
    </rPh>
    <rPh sb="36" eb="38">
      <t>イコウ</t>
    </rPh>
    <rPh sb="50" eb="52">
      <t>ガイトウ</t>
    </rPh>
    <rPh sb="54" eb="56">
      <t>バンゴウ</t>
    </rPh>
    <rPh sb="58" eb="59">
      <t>コタ</t>
    </rPh>
    <phoneticPr fontId="1"/>
  </si>
  <si>
    <t>３．活用するつもりはない</t>
    <phoneticPr fontId="1"/>
  </si>
  <si>
    <r>
      <t>　　（１０）</t>
    </r>
    <r>
      <rPr>
        <b/>
        <sz val="12"/>
        <color theme="1"/>
        <rFont val="ＭＳ Ｐゴシック"/>
        <family val="3"/>
        <charset val="128"/>
      </rPr>
      <t>　</t>
    </r>
    <r>
      <rPr>
        <b/>
        <u/>
        <sz val="12"/>
        <color theme="1"/>
        <rFont val="ＭＳ Ｐゴシック"/>
        <family val="3"/>
        <charset val="128"/>
      </rPr>
      <t>在留資格「技術・人文・国際業務」労働者</t>
    </r>
    <r>
      <rPr>
        <sz val="12"/>
        <color theme="1"/>
        <rFont val="ＭＳ Ｐゴシック"/>
        <family val="3"/>
        <charset val="128"/>
      </rPr>
      <t>の適正な就労に向けて、該当する課題に
　　　　　　 すべて〇を付してお答えください。（複数回答）</t>
    </r>
    <phoneticPr fontId="1"/>
  </si>
  <si>
    <t>　　（１４）　建設業退職金共済（建退共）制度は電子申請方式（電子ポイント方式）を使用していますか。</t>
    <rPh sb="30" eb="32">
      <t>デンシ</t>
    </rPh>
    <rPh sb="36" eb="38">
      <t>ホウシキ</t>
    </rPh>
    <phoneticPr fontId="1"/>
  </si>
  <si>
    <t>　　（１５）　（１４）で２の「使用していない」と回答した方に伺います。
　　　　　　　建退共の電子申請方式（電子ポイント方式）を利用しない理由は何ですか。
         　　  該当するものすべて○を付してお答えください。（複数回答）</t>
    <phoneticPr fontId="1"/>
  </si>
  <si>
    <t>７．労務トラブルのリスクが不安である</t>
    <rPh sb="2" eb="4">
      <t>ロウム</t>
    </rPh>
    <rPh sb="13" eb="15">
      <t>フアン</t>
    </rPh>
    <phoneticPr fontId="1"/>
  </si>
  <si>
    <t>４．財産的要件が厳しい</t>
    <phoneticPr fontId="1"/>
  </si>
  <si>
    <t>５．財産的要件以外の制度の要件（条件）が厳しい</t>
    <phoneticPr fontId="1"/>
  </si>
  <si>
    <t>６．手続が煩雑である、書類作成や申請の負担が大きい</t>
    <phoneticPr fontId="1"/>
  </si>
  <si>
    <t>８．構成事業主の下請会社同士の派遣への拡大</t>
    <rPh sb="2" eb="4">
      <t>コウセイ</t>
    </rPh>
    <rPh sb="4" eb="7">
      <t>ジギョウヌシ</t>
    </rPh>
    <rPh sb="8" eb="10">
      <t>シタウケ</t>
    </rPh>
    <rPh sb="10" eb="12">
      <t>ガイシャ</t>
    </rPh>
    <rPh sb="12" eb="14">
      <t>ドウシ</t>
    </rPh>
    <rPh sb="15" eb="17">
      <t>ハケン</t>
    </rPh>
    <rPh sb="19" eb="21">
      <t>カクダイ</t>
    </rPh>
    <phoneticPr fontId="1"/>
  </si>
  <si>
    <t>７．財産的要件以外の制度の緩和・廃止</t>
    <rPh sb="2" eb="4">
      <t>ザイサン</t>
    </rPh>
    <rPh sb="4" eb="5">
      <t>テキ</t>
    </rPh>
    <rPh sb="5" eb="7">
      <t>ヨウケン</t>
    </rPh>
    <rPh sb="7" eb="9">
      <t>イガイ</t>
    </rPh>
    <rPh sb="10" eb="12">
      <t>セイド</t>
    </rPh>
    <rPh sb="13" eb="15">
      <t>カンワ</t>
    </rPh>
    <rPh sb="16" eb="18">
      <t>ハイシ</t>
    </rPh>
    <phoneticPr fontId="1"/>
  </si>
  <si>
    <t>４．～10%削減 　　　　　 　 　５．10～30%削減　　　　  　　 ６．30%以上削減 　　　　　　　　　　　</t>
    <phoneticPr fontId="1"/>
  </si>
  <si>
    <t>２．１か月超１年以内での変形労働時間制度を導入している</t>
    <phoneticPr fontId="1"/>
  </si>
  <si>
    <t>　　（４）　（２）で４の「導入していない」と回答した方に伺います。
　　 　　　導入していない理由について、 該当するものすべて〇を付してお答えください。（複数回答）</t>
    <phoneticPr fontId="1"/>
  </si>
  <si>
    <t>　　（５）　（２）で３の「導入を検討している」と回答した方に伺います。
　　 　　　導入を検討している場合、どのような運用改善があれば、導入に前向きになるか、
　　　　　 該当するものすべて〇を付してお答えください。（複数回答）</t>
    <phoneticPr fontId="1"/>
  </si>
  <si>
    <r>
      <t>　　（８）　（６）で２の「技能者はいるが活用するつもりはない」と回答した方に伺います。</t>
    </r>
    <r>
      <rPr>
        <b/>
        <u/>
        <sz val="12"/>
        <color theme="1"/>
        <rFont val="ＭＳ Ｐゴシック"/>
        <family val="3"/>
        <charset val="128"/>
      </rPr>
      <t xml:space="preserve">
</t>
    </r>
    <r>
      <rPr>
        <sz val="12"/>
        <color theme="1"/>
        <rFont val="ＭＳ Ｐゴシック"/>
        <family val="3"/>
        <charset val="128"/>
      </rPr>
      <t>　　　　　 活用するつもりはない理由について、該当するものすべて〇を付してお答えください。
　　　　　（複数回答）</t>
    </r>
    <rPh sb="13" eb="16">
      <t>ギノウシャ</t>
    </rPh>
    <rPh sb="67" eb="69">
      <t>ガイトウ</t>
    </rPh>
    <phoneticPr fontId="1"/>
  </si>
  <si>
    <t>要件を具体的にご記入ください。</t>
    <rPh sb="3" eb="6">
      <t>グタイテキ</t>
    </rPh>
    <rPh sb="8" eb="10">
      <t>キニュウ</t>
    </rPh>
    <phoneticPr fontId="1"/>
  </si>
  <si>
    <t>１.発注数の75%以上で反映されている</t>
    <phoneticPr fontId="1"/>
  </si>
  <si>
    <t>３.発注数の25～50%程度で反映されている</t>
    <phoneticPr fontId="1"/>
  </si>
  <si>
    <t>５.分からない</t>
    <rPh sb="2" eb="3">
      <t>ワ</t>
    </rPh>
    <phoneticPr fontId="1"/>
  </si>
  <si>
    <t>２.発注数の50～75%程度で反映されている</t>
    <phoneticPr fontId="1"/>
  </si>
  <si>
    <t>４.発注数の25%未満で反映されている</t>
    <phoneticPr fontId="1"/>
  </si>
  <si>
    <t>１．発注数の75％以上で反映している</t>
    <phoneticPr fontId="1"/>
  </si>
  <si>
    <t>２．発注数の50～75％程度で反映している</t>
    <phoneticPr fontId="1"/>
  </si>
  <si>
    <t>３．発注数の25～50％程度で反映している</t>
    <phoneticPr fontId="1"/>
  </si>
  <si>
    <t>４．発注数の25％未満で反映している</t>
    <phoneticPr fontId="1"/>
  </si>
  <si>
    <t>※ 建設キャリアアップシステム</t>
    <rPh sb="2" eb="4">
      <t>ケンセツ</t>
    </rPh>
    <phoneticPr fontId="1"/>
  </si>
  <si>
    <t>　建設キャリアアップシステム（以下「ＣＣＵＳ」という。）は、技能者の資格や現場の就業履歴等を業界横断的に登録・蓄積し、技能・経験に応じた適切な処遇につなげようとする取組です。建設技能者の技能・経験に応じた処遇改善を進めることで、（１）若い世代の建設技能者がキャリアパスの見通しをもて、（２）建設技能者を雇用し育成する企業が伸びていける建設業を目指し、定着していくよう、官民一体となって推進しています。
　2026年3月末で約180万人の技能者、約30万者の事業者が登録済みです。</t>
    <phoneticPr fontId="1"/>
  </si>
  <si>
    <t>※ 建退共の就労実績報告作成ツール</t>
    <phoneticPr fontId="1"/>
  </si>
  <si>
    <t>制度を具体的にご記入ください。</t>
    <rPh sb="0" eb="2">
      <t>セイド</t>
    </rPh>
    <rPh sb="3" eb="6">
      <t>グタイテキ</t>
    </rPh>
    <rPh sb="8" eb="10">
      <t>キニュウ</t>
    </rPh>
    <phoneticPr fontId="1"/>
  </si>
  <si>
    <r>
      <rPr>
        <b/>
        <u/>
        <sz val="12"/>
        <color theme="1"/>
        <rFont val="ＭＳ ゴシック"/>
        <family val="3"/>
        <charset val="128"/>
      </rPr>
      <t>※ 時間外労働</t>
    </r>
    <r>
      <rPr>
        <sz val="12"/>
        <color theme="1"/>
        <rFont val="ＭＳ 明朝"/>
        <family val="1"/>
        <charset val="128"/>
      </rPr>
      <t xml:space="preserve">
本調査における「時間外労働時間」とは労働基準法第３２条で定められた労働時間
（1日８時間、週40時間、法定労働時間という）を超える労働時間（法定時間外労働
時間）のことを指します（いわゆる残業）。</t>
    </r>
    <r>
      <rPr>
        <b/>
        <u/>
        <sz val="12"/>
        <color theme="1"/>
        <rFont val="ＭＳ ゴシック"/>
        <family val="3"/>
        <charset val="128"/>
      </rPr>
      <t xml:space="preserve">
※ 時間外労働の上限規制</t>
    </r>
    <r>
      <rPr>
        <sz val="12"/>
        <color theme="1"/>
        <rFont val="ＭＳ Ｐゴシック"/>
        <family val="3"/>
        <charset val="128"/>
        <scheme val="minor"/>
      </rPr>
      <t xml:space="preserve">
</t>
    </r>
    <r>
      <rPr>
        <sz val="12"/>
        <color theme="1"/>
        <rFont val="ＭＳ 明朝"/>
        <family val="1"/>
        <charset val="128"/>
      </rPr>
      <t>○時間外労働の上限規制については、３６協定を結んだ場合、</t>
    </r>
    <r>
      <rPr>
        <b/>
        <sz val="12"/>
        <color rgb="FFFF0000"/>
        <rFont val="ＭＳ 明朝"/>
        <family val="1"/>
        <charset val="128"/>
      </rPr>
      <t>原則</t>
    </r>
    <r>
      <rPr>
        <sz val="12"/>
        <color theme="1"/>
        <rFont val="ＭＳ 明朝"/>
        <family val="1"/>
        <charset val="128"/>
      </rPr>
      <t>として月45時間かつ
  年360時間以内です（一般条項）。
 （例外として）</t>
    </r>
    <r>
      <rPr>
        <b/>
        <sz val="12"/>
        <color rgb="FFFF0000"/>
        <rFont val="ＭＳ 明朝"/>
        <family val="1"/>
        <charset val="128"/>
      </rPr>
      <t>臨時的な特別の事情</t>
    </r>
    <r>
      <rPr>
        <sz val="12"/>
        <color theme="1"/>
        <rFont val="ＭＳ 明朝"/>
        <family val="1"/>
        <charset val="128"/>
      </rPr>
      <t>があって労使が合意する場合（特別条項）でも以
　下を守らなければなりません。
　①時間外労働が年720時間以内
　②時間外労働と休日労働の合計が月100時間未満
  ③時間外労働と休日労働の合計について、２～６月の平均が全て１か月当たり80時間
　　以内
○原則である月45時間を超えることができるのは、年６か月（回）までです。
○建設業における取扱い
  ・災害の復旧・復興の事業の場合は、上記②、③は適用されない。</t>
    </r>
    <rPh sb="2" eb="7">
      <t>ジカンガイロウドウ</t>
    </rPh>
    <rPh sb="17" eb="22">
      <t>ジカンガイロウドウ</t>
    </rPh>
    <rPh sb="81" eb="83">
      <t>ジカン</t>
    </rPh>
    <rPh sb="98" eb="100">
      <t>ザンギョウ</t>
    </rPh>
    <rPh sb="394" eb="396">
      <t>トウブン</t>
    </rPh>
    <rPh sb="397" eb="398">
      <t>アイダ</t>
    </rPh>
    <phoneticPr fontId="1"/>
  </si>
  <si>
    <r>
      <t>　建設業界では、働き方改革の進展を踏まえ、多様な人材が活躍できる環境整備に向けて、建設キャリアアップシステムの普及促進をはじめとする様々な施策が展開されています。また、近年の夏季における気温上昇を受け、「建設工事における猛暑対策サポートパッケージ」が示されるなど、時代の変化に対応した取組も進められています。
　本調査は、働き方改革への取組及び多様な人材の活用推進に関する会員企業の取組状況等を把握し、課題等を抽出することを目的として実施するものです。また、ご回答いただいた内容は、本アンケートのほか、一般財団法人 建設経済研究所（RICE）による「働き方改革の成果と課題」「業務の繁閑調整等の効率化」「AIの活用をはじめとするDXによる技術面での効率化」「プロジェクトの制約要因と対策」「建設業の人材確保・育成」の調査研究において活用させていただきます。
　</t>
    </r>
    <r>
      <rPr>
        <b/>
        <u/>
        <sz val="12"/>
        <rFont val="ＭＳ 明朝"/>
        <family val="1"/>
        <charset val="128"/>
      </rPr>
      <t>なお、調査回答結果をもって関係法令に基づく監督処分や行政指導、立ち入り検査等の対象となることはありません。</t>
    </r>
    <r>
      <rPr>
        <b/>
        <sz val="12"/>
        <rFont val="ＭＳ 明朝"/>
        <family val="1"/>
        <charset val="128"/>
      </rPr>
      <t>また、RICEを含め、データを統計等以外の目的に使用することは絶対にありません。回答企業及び個人が特定されるような形で公表されることもありません。
　ご多忙のところ誠に恐縮ではございますが、貴社の令和８年６月１日現在の状況について、本調査にご協力賜りますようお願い申し上げます。</t>
    </r>
    <rPh sb="1" eb="3">
      <t>ケンセツ</t>
    </rPh>
    <phoneticPr fontId="1"/>
  </si>
  <si>
    <t>７．建設業務労働者就業機会確保事業で他社の労働者を受け入れ</t>
    <rPh sb="4" eb="6">
      <t>ギョウム</t>
    </rPh>
    <rPh sb="25" eb="26">
      <t>ウ</t>
    </rPh>
    <rPh sb="27" eb="28">
      <t>イ</t>
    </rPh>
    <phoneticPr fontId="1"/>
  </si>
  <si>
    <r>
      <t>４．</t>
    </r>
    <r>
      <rPr>
        <sz val="10.5"/>
        <rFont val="ＭＳ 明朝"/>
        <family val="1"/>
        <charset val="128"/>
      </rPr>
      <t>人員増加による労務費・人件費負担の増加</t>
    </r>
    <rPh sb="9" eb="12">
      <t>ロウムヒ</t>
    </rPh>
    <rPh sb="13" eb="16">
      <t>ジンケンヒ</t>
    </rPh>
    <rPh sb="16" eb="18">
      <t>フタン</t>
    </rPh>
    <rPh sb="19" eb="21">
      <t>ゾウカ</t>
    </rPh>
    <phoneticPr fontId="1"/>
  </si>
  <si>
    <t>12．その他</t>
    <phoneticPr fontId="1"/>
  </si>
  <si>
    <t>11．特に影響はなし</t>
    <phoneticPr fontId="1"/>
  </si>
  <si>
    <t>10．従業員の働きやすさの向上</t>
    <phoneticPr fontId="1"/>
  </si>
  <si>
    <t>９．技術継承・人材育成が難しくなった</t>
    <phoneticPr fontId="1"/>
  </si>
  <si>
    <t>８．業務・作業効率の低下</t>
    <phoneticPr fontId="1"/>
  </si>
  <si>
    <t>７．業務・作業効率の向上</t>
    <phoneticPr fontId="1"/>
  </si>
  <si>
    <t>６．従業員の賃金・収入の減少</t>
    <phoneticPr fontId="1"/>
  </si>
  <si>
    <t>５．労務費・人件費負担の減少</t>
    <rPh sb="2" eb="5">
      <t>ロウムヒ</t>
    </rPh>
    <rPh sb="6" eb="9">
      <t>ジンケンヒ</t>
    </rPh>
    <rPh sb="9" eb="11">
      <t>フタン</t>
    </rPh>
    <rPh sb="12" eb="14">
      <t>ゲンショウ</t>
    </rPh>
    <phoneticPr fontId="1"/>
  </si>
  <si>
    <t>　　（１６）　発注者からの適正な労務費（※）がほぼ１００％反映されている割合について、
　　　　　　 発注者区分ごとに該当する番号をお答えください。</t>
    <rPh sb="7" eb="10">
      <t>ハッチュウシャ</t>
    </rPh>
    <rPh sb="13" eb="15">
      <t>テキセイ</t>
    </rPh>
    <rPh sb="16" eb="19">
      <t>ロウムヒ</t>
    </rPh>
    <rPh sb="29" eb="31">
      <t>ハンエイ</t>
    </rPh>
    <rPh sb="36" eb="38">
      <t>ワリアイ</t>
    </rPh>
    <rPh sb="59" eb="61">
      <t>ガイトウ</t>
    </rPh>
    <rPh sb="63" eb="65">
      <t>バンゴウ</t>
    </rPh>
    <phoneticPr fontId="1"/>
  </si>
  <si>
    <t>２．技能の向上</t>
    <phoneticPr fontId="1"/>
  </si>
  <si>
    <t>２．技術力の向上</t>
    <phoneticPr fontId="1"/>
  </si>
  <si>
    <t>　　（１）　熟練の職員が長く活躍できるようにするための教育や能力開発、職種転換等の
　　　　　 取組を行っていますか。</t>
    <rPh sb="6" eb="8">
      <t>ジュクレン</t>
    </rPh>
    <rPh sb="9" eb="11">
      <t>ショクイン</t>
    </rPh>
    <rPh sb="12" eb="13">
      <t>ナガ</t>
    </rPh>
    <rPh sb="14" eb="16">
      <t>カツヤク</t>
    </rPh>
    <rPh sb="27" eb="29">
      <t>キョウイク</t>
    </rPh>
    <rPh sb="30" eb="32">
      <t>ノウリョク</t>
    </rPh>
    <rPh sb="32" eb="34">
      <t>カイハツ</t>
    </rPh>
    <rPh sb="35" eb="37">
      <t>ショクシュ</t>
    </rPh>
    <rPh sb="37" eb="39">
      <t>テンカン</t>
    </rPh>
    <rPh sb="39" eb="40">
      <t>トウ</t>
    </rPh>
    <rPh sb="48" eb="50">
      <t>トリクミ</t>
    </rPh>
    <rPh sb="51" eb="52">
      <t>オコナ</t>
    </rPh>
    <phoneticPr fontId="1"/>
  </si>
  <si>
    <r>
      <t>　　（１２）　</t>
    </r>
    <r>
      <rPr>
        <b/>
        <u/>
        <sz val="12"/>
        <color theme="1"/>
        <rFont val="ＭＳ Ｐゴシック"/>
        <family val="3"/>
        <charset val="128"/>
      </rPr>
      <t>技能者登録（CCUS）の課題</t>
    </r>
    <r>
      <rPr>
        <sz val="12"/>
        <color theme="1"/>
        <rFont val="ＭＳ Ｐゴシック"/>
        <family val="3"/>
        <charset val="128"/>
      </rPr>
      <t>と考えられる事項にすべて〇を付してお答えください。
              （複数回答）</t>
    </r>
    <phoneticPr fontId="1"/>
  </si>
  <si>
    <r>
      <t>　　（１３）　</t>
    </r>
    <r>
      <rPr>
        <b/>
        <u/>
        <sz val="12"/>
        <color theme="1"/>
        <rFont val="ＭＳ Ｐゴシック"/>
        <family val="3"/>
        <charset val="128"/>
      </rPr>
      <t>技能者によるカードタッチ（CCUS）を進める上で課題</t>
    </r>
    <r>
      <rPr>
        <sz val="12"/>
        <color theme="1"/>
        <rFont val="ＭＳ Ｐゴシック"/>
        <family val="3"/>
        <charset val="128"/>
      </rPr>
      <t>として考えられる事項は何ですか。
　　　 　　　該当するものすべて○を付してお答えください。（複数回答）</t>
    </r>
    <phoneticPr fontId="1"/>
  </si>
  <si>
    <t>　　（１３）　（１２）で１の「一般条項のみ締結」、２の「特別条項についても締結」と回答された方に
              伺います。現在締結している36協定における１年間の延長することができる時間数について、
　　　　　 　現場、事務所別に同時間数の一番多い業務の時間数をお答えください。</t>
    <rPh sb="88" eb="90">
      <t>エンチョウ</t>
    </rPh>
    <rPh sb="122" eb="123">
      <t>ドウ</t>
    </rPh>
    <phoneticPr fontId="1"/>
  </si>
  <si>
    <t>３．知ってはいるが取り組む予定はない</t>
    <rPh sb="2" eb="3">
      <t>シ</t>
    </rPh>
    <rPh sb="9" eb="10">
      <t>ト</t>
    </rPh>
    <rPh sb="11" eb="12">
      <t>ク</t>
    </rPh>
    <rPh sb="13" eb="15">
      <t>ヨテイ</t>
    </rPh>
    <phoneticPr fontId="1"/>
  </si>
  <si>
    <t>　　（１５）　（１４）で１の「取り組んでいる」と回答した方に伺います。
　　　　　　　貴社ではどのような取組をしていますか。該当するものにすべて〇を付してお答え
　　　　　　　ください。（複数回答）</t>
    <phoneticPr fontId="1"/>
  </si>
  <si>
    <t>ご回答に当たっての注意
　１）「直近１年間」とは、令和７年６月１日から令和８年５月３１日までをいいます。
　　また、設問に令和７年とある場合は、年度ではなく暦年でお答えください。
　２）回答でその他を選択された場合には、枠内にその内容を簡潔にご記入ください。</t>
  </si>
  <si>
    <t>　　（３）　（２）で２の「１か月超１年以内での変形労働時間制度を導入している」と回答した方に
　　　　　伺います。貴社の変形労働時間制度の期間および活用方法について、ご記入ください。
　　　　　（記入例：１年単位で 実施し酷暑を考慮し、夏は週３日にし、春秋は隔週での週休２日を
　　　　　　実施している　など）</t>
    <rPh sb="67" eb="68">
      <t>ド</t>
    </rPh>
    <rPh sb="69" eb="71">
      <t>キカン</t>
    </rPh>
    <rPh sb="98" eb="101">
      <t>キニュウレイ</t>
    </rPh>
    <rPh sb="103" eb="106">
      <t>ネンタンイ</t>
    </rPh>
    <rPh sb="108" eb="110">
      <t>ジッシ</t>
    </rPh>
    <rPh sb="111" eb="113">
      <t>コクショ</t>
    </rPh>
    <rPh sb="114" eb="116">
      <t>コウリョ</t>
    </rPh>
    <rPh sb="118" eb="119">
      <t>ナツ</t>
    </rPh>
    <rPh sb="120" eb="121">
      <t>シュウ</t>
    </rPh>
    <rPh sb="122" eb="123">
      <t>ニチ</t>
    </rPh>
    <phoneticPr fontId="1"/>
  </si>
  <si>
    <t>　　（１２）　貴社における36協定の締結（※問１１の「時間外労働の上限規制」を参照）に対する
　　　　　　 取組状況について該当する番号をお答えください。</t>
  </si>
  <si>
    <t>具体的な内容をご記入ください。</t>
    <rPh sb="0" eb="3">
      <t>グタイテキ</t>
    </rPh>
    <rPh sb="4" eb="6">
      <t>ナイヨウ</t>
    </rPh>
    <phoneticPr fontId="1"/>
  </si>
  <si>
    <t>３．検討していない（今後も日給月給制を維持予定）</t>
    <rPh sb="2" eb="4">
      <t>ケントウ</t>
    </rPh>
    <rPh sb="10" eb="12">
      <t>コンゴ</t>
    </rPh>
    <rPh sb="13" eb="15">
      <t>ニッキュウ</t>
    </rPh>
    <rPh sb="15" eb="17">
      <t>ゲッキュウ</t>
    </rPh>
    <rPh sb="17" eb="18">
      <t>セイ</t>
    </rPh>
    <rPh sb="19" eb="21">
      <t>イジ</t>
    </rPh>
    <rPh sb="21" eb="23">
      <t>ヨテイ</t>
    </rPh>
    <phoneticPr fontId="1"/>
  </si>
  <si>
    <r>
      <t>　　（４）　（２）で３の「検討していない（今後も日給月給制を維持予定）」と回答した方に伺います。</t>
    </r>
    <r>
      <rPr>
        <b/>
        <u/>
        <sz val="12"/>
        <color theme="1"/>
        <rFont val="ＭＳ Ｐゴシック"/>
        <family val="3"/>
        <charset val="128"/>
      </rPr>
      <t xml:space="preserve">
</t>
    </r>
    <r>
      <rPr>
        <sz val="12"/>
        <color theme="1"/>
        <rFont val="ＭＳ Ｐゴシック"/>
        <family val="3"/>
        <charset val="128"/>
      </rPr>
      <t>　　　　　 検討していない理由について、該当するものすべて〇を付してお答えください。（複数回答）</t>
    </r>
    <rPh sb="26" eb="28">
      <t>ゲッキュウ</t>
    </rPh>
    <rPh sb="69" eb="71">
      <t>ガイトウ</t>
    </rPh>
    <phoneticPr fontId="1"/>
  </si>
  <si>
    <r>
      <t>　　（９）　</t>
    </r>
    <r>
      <rPr>
        <b/>
        <u/>
        <sz val="12"/>
        <color theme="1"/>
        <rFont val="ＭＳ Ｐゴシック"/>
        <family val="3"/>
        <charset val="128"/>
      </rPr>
      <t>現場において</t>
    </r>
    <r>
      <rPr>
        <sz val="12"/>
        <color theme="1"/>
        <rFont val="ＭＳ Ｐゴシック"/>
        <family val="3"/>
        <charset val="128"/>
      </rPr>
      <t>労働時間を短くするために取り組んだことがあれば、どの程度効果があったか
　　　　　 該当する番号をお答えください。取り組んでいないものには入力不要です。（複数回答）</t>
    </r>
    <rPh sb="6" eb="8">
      <t>ゲンバ</t>
    </rPh>
    <rPh sb="12" eb="14">
      <t>ロウドウ</t>
    </rPh>
    <rPh sb="14" eb="16">
      <t>ジカン</t>
    </rPh>
    <rPh sb="17" eb="18">
      <t>ミジカ</t>
    </rPh>
    <rPh sb="24" eb="25">
      <t>トリ</t>
    </rPh>
    <rPh sb="26" eb="27">
      <t>ク</t>
    </rPh>
    <rPh sb="38" eb="40">
      <t>テイド</t>
    </rPh>
    <rPh sb="40" eb="42">
      <t>コウカ</t>
    </rPh>
    <rPh sb="58" eb="60">
      <t>バンゴウ</t>
    </rPh>
    <rPh sb="62" eb="63">
      <t>コタ</t>
    </rPh>
    <rPh sb="69" eb="70">
      <t>ト</t>
    </rPh>
    <rPh sb="71" eb="72">
      <t>ク</t>
    </rPh>
    <rPh sb="81" eb="85">
      <t>ニュウリョクフヨウ</t>
    </rPh>
    <rPh sb="89" eb="91">
      <t>フクスウ</t>
    </rPh>
    <rPh sb="91" eb="93">
      <t>カイトウ</t>
    </rPh>
    <phoneticPr fontId="1"/>
  </si>
  <si>
    <r>
      <t>　　（１０）　</t>
    </r>
    <r>
      <rPr>
        <b/>
        <u/>
        <sz val="12"/>
        <color theme="1"/>
        <rFont val="ＭＳ Ｐゴシック"/>
        <family val="3"/>
        <charset val="128"/>
      </rPr>
      <t>事務所において</t>
    </r>
    <r>
      <rPr>
        <sz val="12"/>
        <color theme="1"/>
        <rFont val="ＭＳ Ｐゴシック"/>
        <family val="3"/>
        <charset val="128"/>
      </rPr>
      <t>労働時間を短くするために取り組んだことがあれば、どの程度効果が
　　　　　　 あったか該当する番号をお答えください。取り組んでいないものには入力不要です。
             （複数回答）</t>
    </r>
    <rPh sb="7" eb="10">
      <t>ジムショ</t>
    </rPh>
    <rPh sb="14" eb="16">
      <t>ロウドウ</t>
    </rPh>
    <rPh sb="16" eb="18">
      <t>ジカン</t>
    </rPh>
    <rPh sb="19" eb="20">
      <t>ミジカ</t>
    </rPh>
    <rPh sb="26" eb="27">
      <t>ト</t>
    </rPh>
    <rPh sb="28" eb="29">
      <t>ク</t>
    </rPh>
    <rPh sb="40" eb="42">
      <t>テイド</t>
    </rPh>
    <rPh sb="42" eb="44">
      <t>コウカ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</si>
</sst>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73"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1"/>
      <color theme="1"/>
      <name val="ＭＳ 明朝"/>
      <family val="1"/>
      <charset val="128"/>
    </font>
    <font>
      <sz val="12"/>
      <color theme="1"/>
      <name val="ＭＳ Ｐ明朝"/>
      <family val="1"/>
      <charset val="128"/>
    </font>
    <font>
      <sz val="9"/>
      <color theme="1"/>
      <name val="ＭＳ Ｐ明朝"/>
      <family val="1"/>
      <charset val="128"/>
    </font>
    <font>
      <sz val="14"/>
      <color theme="1"/>
      <name val="ＭＳ 明朝"/>
      <family val="1"/>
      <charset val="128"/>
    </font>
    <font>
      <b/>
      <sz val="16"/>
      <color theme="1"/>
      <name val="ＭＳ 明朝"/>
      <family val="1"/>
      <charset val="128"/>
    </font>
    <font>
      <sz val="9"/>
      <color theme="1"/>
      <name val="ＭＳ Ｐゴシック"/>
      <family val="2"/>
      <charset val="128"/>
      <scheme val="minor"/>
    </font>
    <font>
      <sz val="12"/>
      <color theme="1"/>
      <name val="ＭＳ Ｐゴシック"/>
      <family val="3"/>
      <charset val="128"/>
      <scheme val="minor"/>
    </font>
    <font>
      <sz val="9"/>
      <color theme="1"/>
      <name val="ＭＳ 明朝"/>
      <family val="1"/>
      <charset val="128"/>
    </font>
    <font>
      <sz val="12"/>
      <color theme="1"/>
      <name val="ＭＳ Ｐゴシック"/>
      <family val="2"/>
      <charset val="128"/>
      <scheme val="minor"/>
    </font>
    <font>
      <sz val="9"/>
      <color theme="1"/>
      <name val="ＭＳ Ｐゴシック"/>
      <family val="3"/>
      <charset val="128"/>
      <scheme val="minor"/>
    </font>
    <font>
      <sz val="12"/>
      <color theme="1"/>
      <name val="ＭＳ Ｐゴシック"/>
      <family val="3"/>
      <charset val="128"/>
    </font>
    <font>
      <sz val="11"/>
      <color theme="1"/>
      <name val="ＭＳ Ｐゴシック"/>
      <family val="3"/>
      <charset val="128"/>
      <scheme val="minor"/>
    </font>
    <font>
      <sz val="10"/>
      <color theme="1"/>
      <name val="ＭＳ Ｐゴシック"/>
      <family val="2"/>
      <charset val="128"/>
      <scheme val="minor"/>
    </font>
    <font>
      <sz val="10"/>
      <color theme="1"/>
      <name val="ＭＳ Ｐゴシック"/>
      <family val="3"/>
      <charset val="128"/>
      <scheme val="minor"/>
    </font>
    <font>
      <sz val="8"/>
      <color theme="1"/>
      <name val="ＭＳ 明朝"/>
      <family val="1"/>
      <charset val="128"/>
    </font>
    <font>
      <sz val="8"/>
      <color theme="1"/>
      <name val="ＭＳ ゴシック"/>
      <family val="3"/>
      <charset val="128"/>
    </font>
    <font>
      <sz val="8"/>
      <color theme="1"/>
      <name val="ＭＳ Ｐゴシック"/>
      <family val="2"/>
      <charset val="128"/>
      <scheme val="minor"/>
    </font>
    <font>
      <b/>
      <sz val="11"/>
      <color theme="1"/>
      <name val="ＭＳ 明朝"/>
      <family val="1"/>
      <charset val="128"/>
    </font>
    <font>
      <b/>
      <u/>
      <sz val="12"/>
      <color theme="1"/>
      <name val="ＭＳ ゴシック"/>
      <family val="3"/>
      <charset val="128"/>
    </font>
    <font>
      <sz val="10"/>
      <color theme="1"/>
      <name val="ＭＳ 明朝"/>
      <family val="1"/>
      <charset val="128"/>
    </font>
    <font>
      <sz val="11"/>
      <color theme="1"/>
      <name val="ＭＳ Ｐ明朝"/>
      <family val="1"/>
      <charset val="128"/>
    </font>
    <font>
      <sz val="10"/>
      <color theme="1"/>
      <name val="ＭＳ Ｐ明朝"/>
      <family val="1"/>
      <charset val="128"/>
    </font>
    <font>
      <b/>
      <sz val="12"/>
      <color theme="1"/>
      <name val="ＭＳ Ｐ明朝"/>
      <family val="1"/>
      <charset val="128"/>
    </font>
    <font>
      <sz val="10"/>
      <color theme="1"/>
      <name val="ＭＳ Ｐゴシック"/>
      <family val="3"/>
      <charset val="128"/>
    </font>
    <font>
      <u/>
      <sz val="12"/>
      <color theme="1"/>
      <name val="ＭＳ ゴシック"/>
      <family val="3"/>
      <charset val="128"/>
    </font>
    <font>
      <b/>
      <sz val="11"/>
      <color theme="1"/>
      <name val="ＭＳ Ｐゴシック"/>
      <family val="2"/>
      <charset val="128"/>
      <scheme val="minor"/>
    </font>
    <font>
      <b/>
      <sz val="11"/>
      <color theme="1"/>
      <name val="ＭＳ Ｐ明朝"/>
      <family val="1"/>
      <charset val="128"/>
    </font>
    <font>
      <b/>
      <sz val="16"/>
      <color theme="1"/>
      <name val="ＭＳ Ｐゴシック"/>
      <family val="3"/>
      <charset val="128"/>
      <scheme val="minor"/>
    </font>
    <font>
      <b/>
      <sz val="16"/>
      <color theme="1"/>
      <name val="游ゴシック"/>
      <family val="3"/>
      <charset val="128"/>
    </font>
    <font>
      <b/>
      <u/>
      <sz val="12"/>
      <color theme="1"/>
      <name val="ＭＳ Ｐゴシック"/>
      <family val="3"/>
      <charset val="128"/>
      <scheme val="minor"/>
    </font>
    <font>
      <b/>
      <sz val="10"/>
      <color theme="1"/>
      <name val="ＭＳ ゴシック"/>
      <family val="3"/>
      <charset val="128"/>
    </font>
    <font>
      <b/>
      <sz val="11"/>
      <color theme="1"/>
      <name val="ＭＳ ゴシック"/>
      <family val="3"/>
      <charset val="128"/>
    </font>
    <font>
      <b/>
      <u/>
      <sz val="12"/>
      <color theme="1"/>
      <name val="ＭＳ Ｐゴシック"/>
      <family val="3"/>
      <charset val="128"/>
    </font>
    <font>
      <sz val="10.5"/>
      <color theme="1"/>
      <name val="ＭＳ 明朝"/>
      <family val="1"/>
      <charset val="128"/>
    </font>
    <font>
      <sz val="11"/>
      <color theme="1"/>
      <name val="ＭＳ Ｐゴシック"/>
      <family val="3"/>
      <charset val="128"/>
    </font>
    <font>
      <b/>
      <sz val="9"/>
      <color theme="1"/>
      <name val="ＭＳ ゴシック"/>
      <family val="3"/>
      <charset val="128"/>
    </font>
    <font>
      <b/>
      <sz val="9"/>
      <color theme="1"/>
      <name val="ＭＳ Ｐ明朝"/>
      <family val="1"/>
      <charset val="128"/>
    </font>
    <font>
      <b/>
      <sz val="12"/>
      <color theme="1"/>
      <name val="ＭＳ Ｐゴシック"/>
      <family val="3"/>
      <charset val="128"/>
    </font>
    <font>
      <b/>
      <sz val="10"/>
      <color rgb="FFFF0000"/>
      <name val="ＭＳ ゴシック"/>
      <family val="3"/>
      <charset val="128"/>
    </font>
    <font>
      <sz val="8"/>
      <color rgb="FFFF0000"/>
      <name val="ＭＳ Ｐゴシック"/>
      <family val="2"/>
      <charset val="128"/>
      <scheme val="minor"/>
    </font>
    <font>
      <b/>
      <sz val="11"/>
      <color rgb="FFFF0000"/>
      <name val="ＭＳ ゴシック"/>
      <family val="3"/>
      <charset val="128"/>
    </font>
    <font>
      <b/>
      <sz val="11"/>
      <color rgb="FFFF0000"/>
      <name val="ＭＳ 明朝"/>
      <family val="1"/>
      <charset val="128"/>
    </font>
    <font>
      <b/>
      <sz val="9"/>
      <color rgb="FFFF0000"/>
      <name val="ＭＳ ゴシック"/>
      <family val="3"/>
      <charset val="128"/>
    </font>
    <font>
      <b/>
      <sz val="11"/>
      <color rgb="FFFF0000"/>
      <name val="ＭＳ Ｐゴシック"/>
      <family val="3"/>
      <charset val="128"/>
      <scheme val="minor"/>
    </font>
    <font>
      <sz val="8.5"/>
      <color theme="1"/>
      <name val="ＭＳ Ｐゴシック"/>
      <family val="3"/>
      <charset val="128"/>
      <scheme val="minor"/>
    </font>
    <font>
      <b/>
      <sz val="12"/>
      <color rgb="FF0070C0"/>
      <name val="ＭＳ Ｐゴシック"/>
      <family val="3"/>
      <charset val="128"/>
      <scheme val="minor"/>
    </font>
    <font>
      <b/>
      <sz val="12"/>
      <color rgb="FF0070C0"/>
      <name val="ＭＳ Ｐゴシック"/>
      <family val="3"/>
      <charset val="128"/>
    </font>
    <font>
      <b/>
      <sz val="12"/>
      <color rgb="FFFF0000"/>
      <name val="ＭＳ 明朝"/>
      <family val="1"/>
      <charset val="128"/>
    </font>
    <font>
      <b/>
      <sz val="12"/>
      <color theme="1"/>
      <name val="ＭＳ Ｐゴシック"/>
      <family val="3"/>
      <charset val="128"/>
      <scheme val="minor"/>
    </font>
    <font>
      <b/>
      <sz val="10"/>
      <color rgb="FFFF0000"/>
      <name val="ＭＳ Ｐ明朝"/>
      <family val="1"/>
      <charset val="128"/>
    </font>
    <font>
      <b/>
      <sz val="12"/>
      <name val="ＭＳ 明朝"/>
      <family val="1"/>
      <charset val="128"/>
    </font>
    <font>
      <sz val="12"/>
      <name val="ＭＳ 明朝"/>
      <family val="1"/>
      <charset val="128"/>
    </font>
    <font>
      <b/>
      <u/>
      <sz val="10.5"/>
      <color theme="1"/>
      <name val="ＭＳ ゴシック"/>
      <family val="3"/>
      <charset val="128"/>
    </font>
    <font>
      <u/>
      <sz val="10.5"/>
      <color theme="1"/>
      <name val="ＭＳ ゴシック"/>
      <family val="3"/>
      <charset val="128"/>
    </font>
    <font>
      <sz val="9"/>
      <name val="ＭＳ Ｐ明朝"/>
      <family val="1"/>
      <charset val="128"/>
    </font>
    <font>
      <sz val="11"/>
      <name val="ＭＳ 明朝"/>
      <family val="1"/>
      <charset val="128"/>
    </font>
    <font>
      <sz val="12"/>
      <name val="ＭＳ Ｐゴシック"/>
      <family val="3"/>
      <charset val="128"/>
      <scheme val="minor"/>
    </font>
    <font>
      <sz val="12"/>
      <name val="ＭＳ Ｐゴシック"/>
      <family val="2"/>
      <charset val="128"/>
      <scheme val="minor"/>
    </font>
    <font>
      <sz val="11"/>
      <name val="ＭＳ Ｐゴシック"/>
      <family val="2"/>
      <charset val="128"/>
      <scheme val="minor"/>
    </font>
    <font>
      <sz val="12"/>
      <name val="ＭＳ Ｐゴシック"/>
      <family val="3"/>
      <charset val="128"/>
    </font>
    <font>
      <sz val="9"/>
      <name val="ＭＳ 明朝"/>
      <family val="1"/>
      <charset val="128"/>
    </font>
    <font>
      <b/>
      <sz val="12"/>
      <name val="ＭＳ Ｐゴシック"/>
      <family val="3"/>
      <charset val="128"/>
      <scheme val="minor"/>
    </font>
    <font>
      <sz val="11"/>
      <name val="ＭＳ Ｐ明朝"/>
      <family val="1"/>
      <charset val="128"/>
    </font>
    <font>
      <sz val="10.5"/>
      <name val="ＭＳ 明朝"/>
      <family val="1"/>
      <charset val="128"/>
    </font>
    <font>
      <b/>
      <sz val="11"/>
      <name val="ＭＳ Ｐゴシック"/>
      <family val="2"/>
      <charset val="128"/>
      <scheme val="minor"/>
    </font>
    <font>
      <sz val="10"/>
      <name val="ＭＳ 明朝"/>
      <family val="1"/>
      <charset val="128"/>
    </font>
    <font>
      <b/>
      <u/>
      <sz val="12"/>
      <name val="ＭＳ Ｐゴシック"/>
      <family val="3"/>
      <charset val="128"/>
    </font>
    <font>
      <sz val="10.5"/>
      <name val="ＭＳ Ｐゴシック"/>
      <family val="2"/>
      <charset val="128"/>
      <scheme val="minor"/>
    </font>
    <font>
      <sz val="10.5"/>
      <name val="ＭＳ Ｐゴシック"/>
      <family val="3"/>
      <charset val="128"/>
      <scheme val="minor"/>
    </font>
    <font>
      <b/>
      <u/>
      <sz val="12"/>
      <name val="ＭＳ 明朝"/>
      <family val="1"/>
      <charset val="128"/>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3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dotted">
        <color auto="1"/>
      </left>
      <right/>
      <top style="dotted">
        <color auto="1"/>
      </top>
      <bottom style="dotted">
        <color auto="1"/>
      </bottom>
      <diagonal/>
    </border>
    <border>
      <left/>
      <right/>
      <top style="dotted">
        <color auto="1"/>
      </top>
      <bottom style="dotted">
        <color auto="1"/>
      </bottom>
      <diagonal/>
    </border>
    <border>
      <left/>
      <right style="dotted">
        <color auto="1"/>
      </right>
      <top style="dotted">
        <color auto="1"/>
      </top>
      <bottom style="dotted">
        <color auto="1"/>
      </bottom>
      <diagonal/>
    </border>
    <border>
      <left/>
      <right style="medium">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top/>
      <bottom style="dotted">
        <color auto="1"/>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style="dotted">
        <color auto="1"/>
      </left>
      <right/>
      <top/>
      <bottom style="dotted">
        <color auto="1"/>
      </bottom>
      <diagonal/>
    </border>
    <border>
      <left/>
      <right style="dotted">
        <color auto="1"/>
      </right>
      <top/>
      <bottom style="dotted">
        <color auto="1"/>
      </bottom>
      <diagonal/>
    </border>
    <border>
      <left/>
      <right/>
      <top/>
      <bottom style="thin">
        <color theme="1"/>
      </bottom>
      <diagonal/>
    </border>
    <border>
      <left/>
      <right/>
      <top style="thin">
        <color theme="1"/>
      </top>
      <bottom style="thin">
        <color theme="1"/>
      </bottom>
      <diagonal/>
    </border>
    <border>
      <left/>
      <right style="thin">
        <color indexed="64"/>
      </right>
      <top/>
      <bottom/>
      <diagonal/>
    </border>
    <border>
      <left style="medium">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right/>
      <top style="medium">
        <color auto="1"/>
      </top>
      <bottom/>
      <diagonal/>
    </border>
    <border>
      <left/>
      <right/>
      <top style="thin">
        <color theme="1"/>
      </top>
      <bottom/>
      <diagonal/>
    </border>
    <border>
      <left/>
      <right/>
      <top style="thin">
        <color indexed="64"/>
      </top>
      <bottom/>
      <diagonal/>
    </border>
  </borders>
  <cellStyleXfs count="1">
    <xf numFmtId="0" fontId="0" fillId="0" borderId="0">
      <alignment vertical="center"/>
    </xf>
  </cellStyleXfs>
  <cellXfs count="328">
    <xf numFmtId="0" fontId="0" fillId="0" borderId="0" xfId="0">
      <alignment vertical="center"/>
    </xf>
    <xf numFmtId="0" fontId="0" fillId="0" borderId="0" xfId="0" quotePrefix="1">
      <alignment vertical="center"/>
    </xf>
    <xf numFmtId="0" fontId="3" fillId="0" borderId="9" xfId="0" applyFont="1" applyBorder="1" applyAlignment="1" applyProtection="1">
      <alignment horizontal="center" vertical="center" wrapText="1"/>
      <protection locked="0"/>
    </xf>
    <xf numFmtId="0" fontId="0" fillId="0" borderId="0" xfId="0" applyAlignment="1">
      <alignment horizontal="left" vertical="center"/>
    </xf>
    <xf numFmtId="0" fontId="0" fillId="0" borderId="0" xfId="0" applyAlignment="1">
      <alignment horizontal="right" vertical="center"/>
    </xf>
    <xf numFmtId="0" fontId="0" fillId="0" borderId="16" xfId="0" applyBorder="1" applyAlignment="1">
      <alignment horizontal="left" vertical="center"/>
    </xf>
    <xf numFmtId="0" fontId="0" fillId="0" borderId="16" xfId="0" quotePrefix="1" applyBorder="1" applyAlignment="1">
      <alignment horizontal="center" vertical="center"/>
    </xf>
    <xf numFmtId="0" fontId="0" fillId="0" borderId="16" xfId="0" applyBorder="1" applyAlignment="1">
      <alignment horizontal="center" vertical="center"/>
    </xf>
    <xf numFmtId="0" fontId="0" fillId="0" borderId="29" xfId="0" applyBorder="1">
      <alignment vertical="center"/>
    </xf>
    <xf numFmtId="0" fontId="0" fillId="0" borderId="16" xfId="0" applyBorder="1">
      <alignment vertical="center"/>
    </xf>
    <xf numFmtId="0" fontId="0" fillId="0" borderId="18" xfId="0" applyBorder="1" applyAlignment="1">
      <alignment horizontal="left" vertical="center"/>
    </xf>
    <xf numFmtId="0" fontId="0" fillId="0" borderId="15" xfId="0" quotePrefix="1" applyBorder="1" applyAlignment="1">
      <alignment horizontal="center" vertical="center"/>
    </xf>
    <xf numFmtId="0" fontId="0" fillId="0" borderId="18" xfId="0" applyBorder="1" applyAlignment="1">
      <alignment horizontal="center" vertical="center"/>
    </xf>
    <xf numFmtId="0" fontId="0" fillId="0" borderId="30" xfId="0" applyBorder="1">
      <alignment vertical="center"/>
    </xf>
    <xf numFmtId="0" fontId="0" fillId="0" borderId="18" xfId="0" applyBorder="1">
      <alignment vertical="center"/>
    </xf>
    <xf numFmtId="0" fontId="0" fillId="0" borderId="17" xfId="0" applyBorder="1">
      <alignment vertical="center"/>
    </xf>
    <xf numFmtId="0" fontId="0" fillId="0" borderId="15" xfId="0" applyBorder="1">
      <alignment vertical="center"/>
    </xf>
    <xf numFmtId="0" fontId="0" fillId="0" borderId="15" xfId="0" applyBorder="1" applyAlignment="1">
      <alignment horizontal="left" vertical="center"/>
    </xf>
    <xf numFmtId="0" fontId="0" fillId="0" borderId="15" xfId="0" applyBorder="1" applyAlignment="1">
      <alignment horizontal="center" vertical="center"/>
    </xf>
    <xf numFmtId="0" fontId="58" fillId="0" borderId="9" xfId="0" applyFont="1" applyBorder="1" applyAlignment="1" applyProtection="1">
      <alignment horizontal="center" vertical="center" wrapText="1"/>
      <protection locked="0"/>
    </xf>
    <xf numFmtId="0" fontId="0" fillId="2" borderId="0" xfId="0" applyFill="1">
      <alignment vertical="center"/>
    </xf>
    <xf numFmtId="0" fontId="2" fillId="2" borderId="0" xfId="0" applyFont="1" applyFill="1" applyAlignment="1">
      <alignment horizontal="left" vertical="distributed" wrapText="1" indent="1"/>
    </xf>
    <xf numFmtId="0" fontId="8" fillId="2" borderId="0" xfId="0" applyFont="1" applyFill="1" applyAlignment="1">
      <alignment horizontal="left"/>
    </xf>
    <xf numFmtId="0" fontId="9" fillId="2" borderId="0" xfId="0" applyFont="1" applyFill="1" applyAlignment="1">
      <alignment horizontal="right"/>
    </xf>
    <xf numFmtId="0" fontId="10" fillId="2" borderId="0" xfId="0" applyFont="1" applyFill="1" applyAlignment="1">
      <alignment vertical="center" wrapText="1"/>
    </xf>
    <xf numFmtId="0" fontId="11" fillId="2" borderId="0" xfId="0" applyFont="1" applyFill="1" applyAlignment="1">
      <alignment horizontal="right"/>
    </xf>
    <xf numFmtId="0" fontId="9" fillId="2" borderId="0" xfId="0" applyFont="1" applyFill="1" applyAlignment="1">
      <alignment horizontal="center"/>
    </xf>
    <xf numFmtId="0" fontId="12" fillId="2" borderId="0" xfId="0" applyFont="1" applyFill="1" applyAlignment="1">
      <alignment vertical="top" wrapText="1"/>
    </xf>
    <xf numFmtId="0" fontId="2" fillId="2" borderId="0" xfId="0" applyFont="1" applyFill="1" applyAlignment="1">
      <alignment horizontal="left" vertical="center" wrapText="1"/>
    </xf>
    <xf numFmtId="0" fontId="3" fillId="2" borderId="0" xfId="0" applyFont="1" applyFill="1" applyAlignment="1">
      <alignment horizontal="left"/>
    </xf>
    <xf numFmtId="0" fontId="3" fillId="2" borderId="0" xfId="0" applyFont="1" applyFill="1" applyAlignment="1">
      <alignment horizontal="center" vertical="center"/>
    </xf>
    <xf numFmtId="0" fontId="11" fillId="2" borderId="0" xfId="0" applyFont="1" applyFill="1" applyAlignment="1">
      <alignment horizontal="left" vertical="center"/>
    </xf>
    <xf numFmtId="0" fontId="16" fillId="2" borderId="0" xfId="0" applyFont="1" applyFill="1" applyAlignment="1">
      <alignment horizontal="center"/>
    </xf>
    <xf numFmtId="0" fontId="11" fillId="2" borderId="0" xfId="0" applyFont="1" applyFill="1" applyAlignment="1">
      <alignment horizontal="center" vertical="center"/>
    </xf>
    <xf numFmtId="0" fontId="3" fillId="2" borderId="0" xfId="0" applyFont="1" applyFill="1" applyAlignment="1">
      <alignment horizontal="left" vertical="center"/>
    </xf>
    <xf numFmtId="0" fontId="3" fillId="2" borderId="0" xfId="0" applyFont="1" applyFill="1" applyAlignment="1"/>
    <xf numFmtId="0" fontId="3" fillId="2" borderId="0" xfId="0" applyFont="1" applyFill="1">
      <alignment vertical="center"/>
    </xf>
    <xf numFmtId="0" fontId="3" fillId="2" borderId="0" xfId="0" applyFont="1" applyFill="1" applyAlignment="1">
      <alignment horizontal="center"/>
    </xf>
    <xf numFmtId="0" fontId="0" fillId="2" borderId="0" xfId="0" applyFill="1" applyAlignment="1">
      <alignment horizontal="center" vertical="center"/>
    </xf>
    <xf numFmtId="0" fontId="0" fillId="2" borderId="0" xfId="0" applyFill="1" applyAlignment="1">
      <alignment horizontal="left" vertical="center"/>
    </xf>
    <xf numFmtId="0" fontId="17" fillId="2" borderId="0" xfId="0" applyFont="1" applyFill="1">
      <alignment vertical="center"/>
    </xf>
    <xf numFmtId="0" fontId="17" fillId="2" borderId="0" xfId="0" applyFont="1" applyFill="1" applyAlignment="1">
      <alignment horizontal="left"/>
    </xf>
    <xf numFmtId="0" fontId="17" fillId="2" borderId="0" xfId="0" applyFont="1" applyFill="1" applyAlignment="1">
      <alignment horizontal="left" vertical="top"/>
    </xf>
    <xf numFmtId="0" fontId="17" fillId="2" borderId="0" xfId="0" applyFont="1" applyFill="1" applyAlignment="1">
      <alignment horizontal="center" vertical="center"/>
    </xf>
    <xf numFmtId="0" fontId="18" fillId="2" borderId="0" xfId="0" applyFont="1" applyFill="1" applyAlignment="1">
      <alignment horizontal="center"/>
    </xf>
    <xf numFmtId="0" fontId="18" fillId="2" borderId="0" xfId="0" applyFont="1" applyFill="1" applyAlignment="1">
      <alignment horizontal="left"/>
    </xf>
    <xf numFmtId="0" fontId="19" fillId="2" borderId="0" xfId="0" applyFont="1" applyFill="1">
      <alignment vertical="center"/>
    </xf>
    <xf numFmtId="0" fontId="41" fillId="2" borderId="0" xfId="0" applyFont="1" applyFill="1" applyAlignment="1">
      <alignment horizontal="left" vertical="center" wrapText="1"/>
    </xf>
    <xf numFmtId="0" fontId="3" fillId="2" borderId="32" xfId="0" applyFont="1" applyFill="1" applyBorder="1" applyAlignment="1">
      <alignment horizontal="center" vertical="center"/>
    </xf>
    <xf numFmtId="0" fontId="33" fillId="2" borderId="0" xfId="0" applyFont="1" applyFill="1" applyAlignment="1">
      <alignment horizontal="left" vertical="center" wrapText="1"/>
    </xf>
    <xf numFmtId="0" fontId="11" fillId="2" borderId="0" xfId="0" applyFont="1" applyFill="1" applyAlignment="1">
      <alignment horizontal="left" vertical="center" wrapText="1" indent="1"/>
    </xf>
    <xf numFmtId="0" fontId="17" fillId="2" borderId="0" xfId="0" applyFont="1" applyFill="1" applyAlignment="1">
      <alignment horizontal="left" vertical="center"/>
    </xf>
    <xf numFmtId="0" fontId="18" fillId="2" borderId="0" xfId="0" applyFont="1" applyFill="1" applyAlignment="1">
      <alignment horizontal="center" vertical="center"/>
    </xf>
    <xf numFmtId="0" fontId="18" fillId="2" borderId="0" xfId="0" applyFont="1" applyFill="1" applyAlignment="1">
      <alignment horizontal="left" vertical="center"/>
    </xf>
    <xf numFmtId="0" fontId="42" fillId="2" borderId="0" xfId="0" applyFont="1" applyFill="1">
      <alignment vertical="center"/>
    </xf>
    <xf numFmtId="0" fontId="19" fillId="0" borderId="0" xfId="0" applyFont="1">
      <alignment vertical="center"/>
    </xf>
    <xf numFmtId="0" fontId="6" fillId="2" borderId="0" xfId="0" applyFont="1" applyFill="1" applyAlignment="1">
      <alignment vertical="top"/>
    </xf>
    <xf numFmtId="0" fontId="10" fillId="2" borderId="0" xfId="0" applyFont="1" applyFill="1" applyAlignment="1">
      <alignment horizontal="left"/>
    </xf>
    <xf numFmtId="0" fontId="8" fillId="2" borderId="0" xfId="0" applyFont="1" applyFill="1" applyAlignment="1"/>
    <xf numFmtId="0" fontId="3" fillId="2" borderId="0" xfId="0" applyFont="1" applyFill="1" applyAlignment="1">
      <alignment horizontal="right"/>
    </xf>
    <xf numFmtId="0" fontId="43" fillId="2" borderId="0" xfId="0" applyFont="1" applyFill="1" applyAlignment="1">
      <alignment horizontal="center" vertical="center"/>
    </xf>
    <xf numFmtId="0" fontId="43" fillId="2" borderId="0" xfId="0" applyFont="1" applyFill="1" applyAlignment="1">
      <alignment horizontal="left" vertical="center"/>
    </xf>
    <xf numFmtId="0" fontId="3" fillId="0" borderId="0" xfId="0" applyFont="1">
      <alignment vertical="center"/>
    </xf>
    <xf numFmtId="0" fontId="34" fillId="2" borderId="0" xfId="0" applyFont="1" applyFill="1">
      <alignment vertical="center"/>
    </xf>
    <xf numFmtId="0" fontId="43" fillId="2" borderId="0" xfId="0" applyFont="1" applyFill="1" applyAlignment="1">
      <alignment horizontal="left"/>
    </xf>
    <xf numFmtId="0" fontId="34" fillId="2" borderId="0" xfId="0" applyFont="1" applyFill="1" applyAlignment="1">
      <alignment vertical="top"/>
    </xf>
    <xf numFmtId="0" fontId="43" fillId="2" borderId="0" xfId="0" applyFont="1" applyFill="1" applyAlignment="1">
      <alignment horizontal="left" vertical="top"/>
    </xf>
    <xf numFmtId="0" fontId="9" fillId="2" borderId="0" xfId="0" applyFont="1" applyFill="1" applyAlignment="1">
      <alignment horizontal="left" vertical="center" wrapText="1" indent="1"/>
    </xf>
    <xf numFmtId="0" fontId="3" fillId="2" borderId="0" xfId="0" applyFont="1" applyFill="1" applyAlignment="1">
      <alignment vertical="top"/>
    </xf>
    <xf numFmtId="0" fontId="11" fillId="2" borderId="0" xfId="0" applyFont="1" applyFill="1" applyAlignment="1">
      <alignment vertical="center" wrapText="1"/>
    </xf>
    <xf numFmtId="0" fontId="4" fillId="2" borderId="0" xfId="0" applyFont="1" applyFill="1" applyAlignment="1">
      <alignment horizontal="center" vertical="center" wrapText="1"/>
    </xf>
    <xf numFmtId="0" fontId="23" fillId="2" borderId="0" xfId="0" applyFont="1" applyFill="1" applyAlignment="1">
      <alignment horizontal="left" vertical="center" wrapText="1"/>
    </xf>
    <xf numFmtId="0" fontId="23" fillId="2" borderId="0" xfId="0" applyFont="1" applyFill="1" applyAlignment="1">
      <alignment vertical="center" wrapText="1"/>
    </xf>
    <xf numFmtId="0" fontId="0" fillId="2" borderId="0" xfId="0" applyFill="1" applyAlignment="1">
      <alignment vertical="center" shrinkToFit="1"/>
    </xf>
    <xf numFmtId="0" fontId="4" fillId="2" borderId="0" xfId="0" applyFont="1" applyFill="1" applyAlignment="1">
      <alignment vertical="center" wrapText="1"/>
    </xf>
    <xf numFmtId="0" fontId="3" fillId="2" borderId="0" xfId="0" applyFont="1" applyFill="1" applyAlignment="1">
      <alignment horizontal="center" vertical="center" wrapText="1"/>
    </xf>
    <xf numFmtId="0" fontId="2" fillId="2" borderId="0" xfId="0" applyFont="1" applyFill="1" applyAlignment="1">
      <alignment horizontal="center" vertical="center" wrapText="1"/>
    </xf>
    <xf numFmtId="0" fontId="24" fillId="2" borderId="0" xfId="0" applyFont="1" applyFill="1" applyAlignment="1">
      <alignment vertical="center" wrapText="1"/>
    </xf>
    <xf numFmtId="0" fontId="25" fillId="2" borderId="0" xfId="0" applyFont="1" applyFill="1" applyAlignment="1">
      <alignment vertical="center" wrapText="1"/>
    </xf>
    <xf numFmtId="0" fontId="4" fillId="2" borderId="0" xfId="0" applyFont="1" applyFill="1">
      <alignment vertical="center"/>
    </xf>
    <xf numFmtId="0" fontId="10" fillId="2" borderId="0" xfId="0" applyFont="1" applyFill="1" applyAlignment="1">
      <alignment horizontal="left" vertical="center" wrapText="1"/>
    </xf>
    <xf numFmtId="0" fontId="13" fillId="2" borderId="0" xfId="0" applyFont="1" applyFill="1" applyAlignment="1">
      <alignment horizontal="left" vertical="center" wrapText="1"/>
    </xf>
    <xf numFmtId="0" fontId="13" fillId="0" borderId="0" xfId="0" applyFont="1" applyAlignment="1">
      <alignment horizontal="left" vertical="center" wrapText="1"/>
    </xf>
    <xf numFmtId="0" fontId="49" fillId="2" borderId="0" xfId="0" applyFont="1" applyFill="1" applyAlignment="1">
      <alignment horizontal="left" vertical="center"/>
    </xf>
    <xf numFmtId="0" fontId="41" fillId="2" borderId="0" xfId="0" applyFont="1" applyFill="1" applyAlignment="1">
      <alignment horizontal="left" vertical="center"/>
    </xf>
    <xf numFmtId="0" fontId="44" fillId="2" borderId="0" xfId="0" applyFont="1" applyFill="1">
      <alignment vertical="center"/>
    </xf>
    <xf numFmtId="0" fontId="3" fillId="2" borderId="0" xfId="0" applyFont="1" applyFill="1" applyAlignment="1">
      <alignment vertical="center" wrapText="1"/>
    </xf>
    <xf numFmtId="0" fontId="23" fillId="2" borderId="0" xfId="0" applyFont="1" applyFill="1" applyAlignment="1">
      <alignment wrapText="1"/>
    </xf>
    <xf numFmtId="0" fontId="3" fillId="2" borderId="17" xfId="0" applyFont="1" applyFill="1" applyBorder="1" applyAlignment="1">
      <alignment horizontal="left" vertical="center"/>
    </xf>
    <xf numFmtId="0" fontId="3" fillId="2" borderId="17" xfId="0" applyFont="1" applyFill="1" applyBorder="1">
      <alignment vertical="center"/>
    </xf>
    <xf numFmtId="0" fontId="5" fillId="2" borderId="0" xfId="0" applyFont="1" applyFill="1" applyAlignment="1">
      <alignment horizontal="right" vertical="top"/>
    </xf>
    <xf numFmtId="0" fontId="2" fillId="2" borderId="0" xfId="0" applyFont="1" applyFill="1" applyAlignment="1">
      <alignment horizontal="right" vertical="center"/>
    </xf>
    <xf numFmtId="0" fontId="2" fillId="2" borderId="0" xfId="0" applyFont="1" applyFill="1">
      <alignment vertical="center"/>
    </xf>
    <xf numFmtId="0" fontId="11" fillId="2" borderId="0" xfId="0" applyFont="1" applyFill="1">
      <alignment vertical="center"/>
    </xf>
    <xf numFmtId="0" fontId="5" fillId="2" borderId="0" xfId="0" applyFont="1" applyFill="1" applyAlignment="1">
      <alignment horizontal="left" vertical="top"/>
    </xf>
    <xf numFmtId="0" fontId="2" fillId="2" borderId="0" xfId="0" applyFont="1" applyFill="1" applyAlignment="1">
      <alignment horizontal="left" vertical="center"/>
    </xf>
    <xf numFmtId="0" fontId="10" fillId="2" borderId="0" xfId="0" applyFont="1" applyFill="1" applyAlignment="1">
      <alignment horizontal="right" vertical="top"/>
    </xf>
    <xf numFmtId="0" fontId="23" fillId="2" borderId="0" xfId="0" applyFont="1" applyFill="1">
      <alignment vertical="center"/>
    </xf>
    <xf numFmtId="0" fontId="0" fillId="2" borderId="0" xfId="0" applyFill="1" applyAlignment="1">
      <alignment horizontal="left" vertical="center" wrapText="1"/>
    </xf>
    <xf numFmtId="0" fontId="3" fillId="2" borderId="0" xfId="0" applyFont="1" applyFill="1" applyAlignment="1">
      <alignment horizontal="left" vertical="center" wrapText="1"/>
    </xf>
    <xf numFmtId="0" fontId="20" fillId="2" borderId="0" xfId="0" applyFont="1" applyFill="1" applyAlignment="1">
      <alignment vertical="center" wrapText="1"/>
    </xf>
    <xf numFmtId="0" fontId="58" fillId="2" borderId="17" xfId="0" applyFont="1" applyFill="1" applyBorder="1" applyAlignment="1">
      <alignment horizontal="left" vertical="center"/>
    </xf>
    <xf numFmtId="0" fontId="58" fillId="2" borderId="0" xfId="0" applyFont="1" applyFill="1" applyAlignment="1">
      <alignment horizontal="left" vertical="center"/>
    </xf>
    <xf numFmtId="0" fontId="37" fillId="2" borderId="0" xfId="0" applyFont="1" applyFill="1" applyAlignment="1">
      <alignment horizontal="left" vertical="center" wrapText="1"/>
    </xf>
    <xf numFmtId="0" fontId="11" fillId="2" borderId="0" xfId="0" applyFont="1" applyFill="1" applyAlignment="1">
      <alignment horizontal="left" vertical="center" wrapText="1"/>
    </xf>
    <xf numFmtId="0" fontId="45" fillId="2" borderId="0" xfId="0" applyFont="1" applyFill="1" applyAlignment="1">
      <alignment horizontal="left" vertical="center"/>
    </xf>
    <xf numFmtId="0" fontId="23" fillId="2" borderId="0" xfId="0" applyFont="1" applyFill="1" applyAlignment="1"/>
    <xf numFmtId="0" fontId="2" fillId="2" borderId="0" xfId="0" applyFont="1" applyFill="1" applyAlignment="1">
      <alignment vertical="center" wrapText="1"/>
    </xf>
    <xf numFmtId="0" fontId="11" fillId="2" borderId="0" xfId="0" applyFont="1" applyFill="1" applyAlignment="1">
      <alignment vertical="top"/>
    </xf>
    <xf numFmtId="0" fontId="38" fillId="2" borderId="0" xfId="0" applyFont="1" applyFill="1" applyAlignment="1">
      <alignment horizontal="left" vertical="center"/>
    </xf>
    <xf numFmtId="0" fontId="21" fillId="2" borderId="0" xfId="0" applyFont="1" applyFill="1">
      <alignment vertical="center"/>
    </xf>
    <xf numFmtId="0" fontId="60" fillId="2" borderId="0" xfId="0" applyFont="1" applyFill="1">
      <alignment vertical="center"/>
    </xf>
    <xf numFmtId="0" fontId="58" fillId="2" borderId="0" xfId="0" applyFont="1" applyFill="1">
      <alignment vertical="center"/>
    </xf>
    <xf numFmtId="0" fontId="54" fillId="2" borderId="0" xfId="0" applyFont="1" applyFill="1" applyAlignment="1">
      <alignment vertical="center" wrapText="1"/>
    </xf>
    <xf numFmtId="0" fontId="57" fillId="2" borderId="0" xfId="0" applyFont="1" applyFill="1" applyAlignment="1">
      <alignment horizontal="right" vertical="top"/>
    </xf>
    <xf numFmtId="0" fontId="61" fillId="2" borderId="0" xfId="0" applyFont="1" applyFill="1">
      <alignment vertical="center"/>
    </xf>
    <xf numFmtId="0" fontId="45" fillId="2" borderId="0" xfId="0" applyFont="1" applyFill="1">
      <alignment vertical="center"/>
    </xf>
    <xf numFmtId="0" fontId="60" fillId="2" borderId="33" xfId="0" applyFont="1" applyFill="1" applyBorder="1">
      <alignment vertical="center"/>
    </xf>
    <xf numFmtId="0" fontId="54" fillId="2" borderId="0" xfId="0" applyFont="1" applyFill="1" applyAlignment="1">
      <alignment horizontal="left" vertical="center"/>
    </xf>
    <xf numFmtId="0" fontId="57" fillId="2" borderId="0" xfId="0" applyFont="1" applyFill="1" applyAlignment="1">
      <alignment horizontal="left" vertical="top"/>
    </xf>
    <xf numFmtId="0" fontId="54" fillId="2" borderId="0" xfId="0" applyFont="1" applyFill="1">
      <alignment vertical="center"/>
    </xf>
    <xf numFmtId="0" fontId="62" fillId="2" borderId="0" xfId="0" applyFont="1" applyFill="1" applyAlignment="1">
      <alignment horizontal="left" vertical="center" wrapText="1"/>
    </xf>
    <xf numFmtId="0" fontId="58" fillId="2" borderId="0" xfId="0" applyFont="1" applyFill="1" applyAlignment="1">
      <alignment horizontal="left" vertical="center" wrapText="1"/>
    </xf>
    <xf numFmtId="0" fontId="57" fillId="2" borderId="0" xfId="0" applyFont="1" applyFill="1" applyAlignment="1">
      <alignment horizontal="left" vertical="center" wrapText="1"/>
    </xf>
    <xf numFmtId="0" fontId="63" fillId="2" borderId="0" xfId="0" applyFont="1" applyFill="1" applyAlignment="1">
      <alignment horizontal="left" vertical="center" wrapText="1"/>
    </xf>
    <xf numFmtId="0" fontId="62" fillId="2" borderId="0" xfId="0" applyFont="1" applyFill="1" applyAlignment="1">
      <alignment vertical="center" wrapText="1"/>
    </xf>
    <xf numFmtId="0" fontId="58" fillId="2" borderId="14" xfId="0" applyFont="1" applyFill="1" applyBorder="1" applyAlignment="1">
      <alignment horizontal="left" vertical="center"/>
    </xf>
    <xf numFmtId="0" fontId="28" fillId="2" borderId="0" xfId="0" applyFont="1" applyFill="1">
      <alignment vertical="center"/>
    </xf>
    <xf numFmtId="0" fontId="3" fillId="2" borderId="27" xfId="0" applyFont="1" applyFill="1" applyBorder="1" applyAlignment="1">
      <alignment vertical="center" wrapText="1"/>
    </xf>
    <xf numFmtId="0" fontId="2" fillId="2" borderId="0" xfId="0" applyFont="1" applyFill="1" applyAlignment="1">
      <alignment horizontal="right"/>
    </xf>
    <xf numFmtId="0" fontId="2" fillId="2" borderId="0" xfId="0" applyFont="1" applyFill="1" applyAlignment="1">
      <alignment horizontal="center" vertical="center"/>
    </xf>
    <xf numFmtId="0" fontId="2" fillId="2" borderId="0" xfId="0" applyFont="1" applyFill="1" applyAlignment="1">
      <alignment horizontal="left"/>
    </xf>
    <xf numFmtId="0" fontId="9" fillId="2" borderId="0" xfId="0" applyFont="1" applyFill="1" applyAlignment="1">
      <alignment horizontal="left" vertical="center"/>
    </xf>
    <xf numFmtId="0" fontId="0" fillId="2" borderId="0" xfId="0" applyFill="1" applyAlignment="1">
      <alignment vertical="center" wrapText="1"/>
    </xf>
    <xf numFmtId="0" fontId="23" fillId="2" borderId="0" xfId="0" applyFont="1" applyFill="1" applyAlignment="1">
      <alignment horizontal="center" vertical="center" wrapText="1"/>
    </xf>
    <xf numFmtId="0" fontId="0" fillId="2" borderId="0" xfId="0" applyFill="1" applyAlignment="1">
      <alignment horizontal="center" vertical="center" textRotation="255" wrapText="1"/>
    </xf>
    <xf numFmtId="0" fontId="23" fillId="2" borderId="0" xfId="0" applyFont="1" applyFill="1" applyAlignment="1">
      <alignment horizontal="center" vertical="center" textRotation="255" wrapText="1"/>
    </xf>
    <xf numFmtId="0" fontId="24" fillId="2" borderId="0" xfId="0" applyFont="1" applyFill="1" applyAlignment="1">
      <alignment horizontal="left" vertical="top"/>
    </xf>
    <xf numFmtId="0" fontId="24" fillId="2" borderId="0" xfId="0" applyFont="1" applyFill="1" applyAlignment="1">
      <alignment horizontal="center" vertical="center" wrapText="1"/>
    </xf>
    <xf numFmtId="0" fontId="4" fillId="2" borderId="0" xfId="0" applyFont="1" applyFill="1" applyAlignment="1">
      <alignment horizontal="left" vertical="center" wrapText="1"/>
    </xf>
    <xf numFmtId="0" fontId="39" fillId="2" borderId="0" xfId="0" applyFont="1" applyFill="1" applyAlignment="1">
      <alignment horizontal="right" vertical="top"/>
    </xf>
    <xf numFmtId="0" fontId="24" fillId="2" borderId="0" xfId="0" applyFont="1" applyFill="1" applyAlignment="1">
      <alignment horizontal="left" vertical="center" wrapText="1"/>
    </xf>
    <xf numFmtId="0" fontId="52" fillId="2" borderId="0" xfId="0" applyFont="1" applyFill="1" applyAlignment="1">
      <alignment horizontal="left" vertical="center"/>
    </xf>
    <xf numFmtId="0" fontId="5" fillId="2" borderId="0" xfId="0" applyFont="1" applyFill="1" applyAlignment="1">
      <alignment horizontal="left" vertical="center" wrapText="1"/>
    </xf>
    <xf numFmtId="0" fontId="13" fillId="2" borderId="0" xfId="0" applyFont="1" applyFill="1" applyAlignment="1">
      <alignment vertical="center" wrapText="1"/>
    </xf>
    <xf numFmtId="0" fontId="3" fillId="2" borderId="14" xfId="0" applyFont="1" applyFill="1" applyBorder="1" applyAlignment="1">
      <alignment horizontal="left" vertical="center"/>
    </xf>
    <xf numFmtId="0" fontId="46" fillId="2" borderId="0" xfId="0" applyFont="1" applyFill="1">
      <alignment vertical="center"/>
    </xf>
    <xf numFmtId="0" fontId="61" fillId="0" borderId="0" xfId="0" applyFont="1">
      <alignment vertical="center"/>
    </xf>
    <xf numFmtId="0" fontId="60" fillId="2" borderId="0" xfId="0" applyFont="1" applyFill="1" applyAlignment="1">
      <alignment horizontal="left" vertical="center" wrapText="1"/>
    </xf>
    <xf numFmtId="0" fontId="61" fillId="2" borderId="0" xfId="0" applyFont="1" applyFill="1" applyAlignment="1">
      <alignment horizontal="left" vertical="center" wrapText="1"/>
    </xf>
    <xf numFmtId="0" fontId="60" fillId="2" borderId="0" xfId="0" applyFont="1" applyFill="1" applyAlignment="1">
      <alignment vertical="top"/>
    </xf>
    <xf numFmtId="0" fontId="59" fillId="2" borderId="0" xfId="0" applyFont="1" applyFill="1" applyAlignment="1">
      <alignment horizontal="left" vertical="center" wrapText="1"/>
    </xf>
    <xf numFmtId="0" fontId="65" fillId="2" borderId="0" xfId="0" applyFont="1" applyFill="1" applyAlignment="1">
      <alignment vertical="center" wrapText="1"/>
    </xf>
    <xf numFmtId="0" fontId="67" fillId="2" borderId="0" xfId="0" applyFont="1" applyFill="1">
      <alignment vertical="center"/>
    </xf>
    <xf numFmtId="0" fontId="54" fillId="2" borderId="0" xfId="0" applyFont="1" applyFill="1" applyAlignment="1">
      <alignment horizontal="right"/>
    </xf>
    <xf numFmtId="0" fontId="54" fillId="2" borderId="0" xfId="0" applyFont="1" applyFill="1" applyAlignment="1">
      <alignment horizontal="center" vertical="center"/>
    </xf>
    <xf numFmtId="0" fontId="54" fillId="2" borderId="0" xfId="0" applyFont="1" applyFill="1" applyAlignment="1">
      <alignment horizontal="left"/>
    </xf>
    <xf numFmtId="0" fontId="58" fillId="2" borderId="27" xfId="0" applyFont="1" applyFill="1" applyBorder="1" applyAlignment="1">
      <alignment vertical="center" wrapText="1"/>
    </xf>
    <xf numFmtId="0" fontId="58" fillId="2" borderId="0" xfId="0" applyFont="1" applyFill="1" applyAlignment="1"/>
    <xf numFmtId="0" fontId="22" fillId="2" borderId="0" xfId="0" applyFont="1" applyFill="1" applyAlignment="1">
      <alignment horizontal="center" vertical="center"/>
    </xf>
    <xf numFmtId="0" fontId="5" fillId="2" borderId="0" xfId="0" applyFont="1" applyFill="1" applyAlignment="1">
      <alignment horizontal="right" vertical="center"/>
    </xf>
    <xf numFmtId="0" fontId="5" fillId="2" borderId="0" xfId="0" applyFont="1" applyFill="1" applyAlignment="1">
      <alignment horizontal="left"/>
    </xf>
    <xf numFmtId="0" fontId="9" fillId="2" borderId="0" xfId="0" applyFont="1" applyFill="1" applyAlignment="1">
      <alignment horizontal="left" vertical="center" wrapText="1"/>
    </xf>
    <xf numFmtId="0" fontId="29" fillId="2" borderId="0" xfId="0" applyFont="1" applyFill="1" applyAlignment="1">
      <alignment horizontal="left" vertical="center"/>
    </xf>
    <xf numFmtId="0" fontId="29" fillId="2" borderId="0" xfId="0" applyFont="1" applyFill="1" applyAlignment="1">
      <alignment vertical="center" wrapText="1"/>
    </xf>
    <xf numFmtId="0" fontId="20" fillId="2" borderId="0" xfId="0" applyFont="1" applyFill="1">
      <alignment vertical="center"/>
    </xf>
    <xf numFmtId="0" fontId="44" fillId="2" borderId="0" xfId="0" applyFont="1" applyFill="1" applyAlignment="1">
      <alignment horizontal="left" vertical="center"/>
    </xf>
    <xf numFmtId="0" fontId="31" fillId="2" borderId="0" xfId="0" applyFont="1" applyFill="1">
      <alignment vertical="center"/>
    </xf>
    <xf numFmtId="0" fontId="30" fillId="2" borderId="0" xfId="0" applyFont="1" applyFill="1" applyAlignment="1">
      <alignment vertical="top"/>
    </xf>
    <xf numFmtId="0" fontId="30" fillId="3" borderId="0" xfId="0" applyFont="1" applyFill="1" applyAlignment="1">
      <alignment vertical="top"/>
    </xf>
    <xf numFmtId="0" fontId="0" fillId="3" borderId="0" xfId="0" applyFill="1">
      <alignment vertical="center"/>
    </xf>
    <xf numFmtId="0" fontId="3" fillId="2" borderId="17" xfId="0" applyFont="1" applyFill="1" applyBorder="1" applyAlignment="1">
      <alignment horizontal="left" vertical="center"/>
    </xf>
    <xf numFmtId="0" fontId="3" fillId="2" borderId="0" xfId="0" applyFont="1" applyFill="1" applyAlignment="1">
      <alignment horizontal="left" vertical="center"/>
    </xf>
    <xf numFmtId="0" fontId="13" fillId="2" borderId="0" xfId="0" applyFont="1" applyFill="1" applyAlignment="1">
      <alignment horizontal="left" vertical="center" wrapText="1" indent="1"/>
    </xf>
    <xf numFmtId="0" fontId="3" fillId="2" borderId="17" xfId="0" applyFont="1" applyFill="1" applyBorder="1">
      <alignment vertical="center"/>
    </xf>
    <xf numFmtId="0" fontId="3" fillId="2" borderId="0" xfId="0" applyFont="1" applyFill="1">
      <alignment vertical="center"/>
    </xf>
    <xf numFmtId="0" fontId="3" fillId="2" borderId="17" xfId="0" applyFont="1" applyFill="1" applyBorder="1" applyAlignment="1">
      <alignment horizontal="left" vertical="center" wrapText="1"/>
    </xf>
    <xf numFmtId="0" fontId="3" fillId="2" borderId="0" xfId="0" applyFont="1" applyFill="1" applyAlignment="1">
      <alignment horizontal="left" vertical="center" wrapText="1"/>
    </xf>
    <xf numFmtId="0" fontId="10" fillId="3" borderId="1" xfId="0" applyFont="1" applyFill="1" applyBorder="1" applyAlignment="1" applyProtection="1">
      <alignment horizontal="left" vertical="center" wrapText="1"/>
      <protection locked="0"/>
    </xf>
    <xf numFmtId="0" fontId="10" fillId="3" borderId="2" xfId="0" applyFont="1" applyFill="1" applyBorder="1" applyAlignment="1" applyProtection="1">
      <alignment horizontal="left" vertical="center" wrapText="1"/>
      <protection locked="0"/>
    </xf>
    <xf numFmtId="0" fontId="10" fillId="3" borderId="3" xfId="0" applyFont="1" applyFill="1" applyBorder="1" applyAlignment="1" applyProtection="1">
      <alignment horizontal="left" vertical="center" wrapText="1"/>
      <protection locked="0"/>
    </xf>
    <xf numFmtId="0" fontId="3" fillId="3" borderId="5" xfId="0" applyFont="1" applyFill="1" applyBorder="1" applyAlignment="1" applyProtection="1">
      <alignment horizontal="center" vertical="center"/>
      <protection locked="0"/>
    </xf>
    <xf numFmtId="0" fontId="3" fillId="3" borderId="6" xfId="0" applyFont="1" applyFill="1" applyBorder="1" applyAlignment="1" applyProtection="1">
      <alignment horizontal="center" vertical="center"/>
      <protection locked="0"/>
    </xf>
    <xf numFmtId="0" fontId="3" fillId="3" borderId="7" xfId="0" applyFont="1" applyFill="1" applyBorder="1" applyAlignment="1" applyProtection="1">
      <alignment horizontal="center" vertical="center"/>
      <protection locked="0"/>
    </xf>
    <xf numFmtId="0" fontId="3" fillId="3" borderId="8" xfId="0" applyFont="1" applyFill="1" applyBorder="1" applyAlignment="1" applyProtection="1">
      <alignment horizontal="center" vertical="center"/>
      <protection locked="0"/>
    </xf>
    <xf numFmtId="0" fontId="10" fillId="0" borderId="1" xfId="0" applyFont="1" applyBorder="1" applyAlignment="1" applyProtection="1">
      <alignment horizontal="left" vertical="center" wrapText="1"/>
      <protection locked="0"/>
    </xf>
    <xf numFmtId="0" fontId="10" fillId="0" borderId="2" xfId="0" applyFont="1" applyBorder="1" applyAlignment="1" applyProtection="1">
      <alignment horizontal="left" vertical="center" wrapText="1"/>
      <protection locked="0"/>
    </xf>
    <xf numFmtId="0" fontId="10" fillId="0" borderId="3" xfId="0" applyFont="1" applyBorder="1" applyAlignment="1" applyProtection="1">
      <alignment horizontal="left" vertical="center" wrapText="1"/>
      <protection locked="0"/>
    </xf>
    <xf numFmtId="0" fontId="58" fillId="2" borderId="0" xfId="0" applyFont="1" applyFill="1" applyAlignment="1">
      <alignment horizontal="left" vertical="center"/>
    </xf>
    <xf numFmtId="0" fontId="62" fillId="2" borderId="0" xfId="0" applyFont="1" applyFill="1" applyAlignment="1">
      <alignment horizontal="left" vertical="center" wrapText="1" indent="1"/>
    </xf>
    <xf numFmtId="0" fontId="58" fillId="3" borderId="5" xfId="0" applyFont="1" applyFill="1" applyBorder="1" applyAlignment="1" applyProtection="1">
      <alignment horizontal="center" vertical="center"/>
      <protection locked="0"/>
    </xf>
    <xf numFmtId="0" fontId="58" fillId="3" borderId="6" xfId="0" applyFont="1" applyFill="1" applyBorder="1" applyAlignment="1" applyProtection="1">
      <alignment horizontal="center" vertical="center"/>
      <protection locked="0"/>
    </xf>
    <xf numFmtId="0" fontId="58" fillId="3" borderId="7" xfId="0" applyFont="1" applyFill="1" applyBorder="1" applyAlignment="1" applyProtection="1">
      <alignment horizontal="center" vertical="center"/>
      <protection locked="0"/>
    </xf>
    <xf numFmtId="0" fontId="58" fillId="3" borderId="8" xfId="0" applyFont="1" applyFill="1" applyBorder="1" applyAlignment="1" applyProtection="1">
      <alignment horizontal="center" vertical="center"/>
      <protection locked="0"/>
    </xf>
    <xf numFmtId="0" fontId="9" fillId="2" borderId="0" xfId="0" applyFont="1" applyFill="1" applyAlignment="1">
      <alignment horizontal="left" vertical="center" wrapText="1" indent="1"/>
    </xf>
    <xf numFmtId="0" fontId="58" fillId="2" borderId="17" xfId="0" applyFont="1" applyFill="1" applyBorder="1" applyAlignment="1">
      <alignment horizontal="left" vertical="center" wrapText="1"/>
    </xf>
    <xf numFmtId="0" fontId="58" fillId="2" borderId="0" xfId="0" applyFont="1" applyFill="1" applyAlignment="1">
      <alignment horizontal="left" vertical="center" wrapText="1"/>
    </xf>
    <xf numFmtId="0" fontId="58" fillId="2" borderId="17" xfId="0" applyFont="1" applyFill="1" applyBorder="1" applyAlignment="1">
      <alignment horizontal="left" vertical="center"/>
    </xf>
    <xf numFmtId="0" fontId="58" fillId="2" borderId="17" xfId="0" applyFont="1" applyFill="1" applyBorder="1">
      <alignment vertical="center"/>
    </xf>
    <xf numFmtId="0" fontId="58" fillId="2" borderId="0" xfId="0" applyFont="1" applyFill="1">
      <alignment vertical="center"/>
    </xf>
    <xf numFmtId="0" fontId="3" fillId="2" borderId="0" xfId="0" applyFont="1" applyFill="1" applyAlignment="1">
      <alignment horizontal="right"/>
    </xf>
    <xf numFmtId="0" fontId="58" fillId="2" borderId="14" xfId="0" applyFont="1" applyFill="1" applyBorder="1" applyAlignment="1">
      <alignment horizontal="left" vertical="center"/>
    </xf>
    <xf numFmtId="176" fontId="3" fillId="3" borderId="25" xfId="0" applyNumberFormat="1" applyFont="1" applyFill="1" applyBorder="1" applyAlignment="1" applyProtection="1">
      <alignment horizontal="center" vertical="center"/>
      <protection locked="0"/>
    </xf>
    <xf numFmtId="0" fontId="23" fillId="2" borderId="16" xfId="0" applyFont="1" applyFill="1" applyBorder="1" applyAlignment="1">
      <alignment horizontal="center" vertical="center" textRotation="255" wrapText="1"/>
    </xf>
    <xf numFmtId="0" fontId="23" fillId="2" borderId="18" xfId="0" applyFont="1" applyFill="1" applyBorder="1" applyAlignment="1">
      <alignment horizontal="center" vertical="center" textRotation="255" wrapText="1"/>
    </xf>
    <xf numFmtId="0" fontId="23" fillId="2" borderId="15" xfId="0" applyFont="1" applyFill="1" applyBorder="1" applyAlignment="1">
      <alignment horizontal="center" vertical="center" textRotation="255" wrapText="1"/>
    </xf>
    <xf numFmtId="0" fontId="23" fillId="2" borderId="0" xfId="0" applyFont="1" applyFill="1" applyAlignment="1">
      <alignment horizontal="center" vertical="center" wrapText="1"/>
    </xf>
    <xf numFmtId="0" fontId="59" fillId="2" borderId="0" xfId="0" applyFont="1" applyFill="1" applyAlignment="1">
      <alignment horizontal="left" vertical="center" wrapText="1" indent="1"/>
    </xf>
    <xf numFmtId="0" fontId="11" fillId="2" borderId="0" xfId="0" applyFont="1" applyFill="1" applyAlignment="1">
      <alignment horizontal="left" vertical="center" wrapText="1" indent="1"/>
    </xf>
    <xf numFmtId="0" fontId="63" fillId="3" borderId="1" xfId="0" applyFont="1" applyFill="1" applyBorder="1" applyAlignment="1" applyProtection="1">
      <alignment horizontal="left" vertical="center" wrapText="1"/>
      <protection locked="0"/>
    </xf>
    <xf numFmtId="0" fontId="63" fillId="3" borderId="2" xfId="0" applyFont="1" applyFill="1" applyBorder="1" applyAlignment="1" applyProtection="1">
      <alignment horizontal="left" vertical="center" wrapText="1"/>
      <protection locked="0"/>
    </xf>
    <xf numFmtId="0" fontId="63" fillId="3" borderId="3" xfId="0" applyFont="1" applyFill="1" applyBorder="1" applyAlignment="1" applyProtection="1">
      <alignment horizontal="left" vertical="center" wrapText="1"/>
      <protection locked="0"/>
    </xf>
    <xf numFmtId="0" fontId="70" fillId="2" borderId="10" xfId="0" applyFont="1" applyFill="1" applyBorder="1" applyAlignment="1">
      <alignment horizontal="center" vertical="center" wrapText="1"/>
    </xf>
    <xf numFmtId="0" fontId="71" fillId="2" borderId="10" xfId="0" applyFont="1" applyFill="1" applyBorder="1" applyAlignment="1">
      <alignment horizontal="center" vertical="center"/>
    </xf>
    <xf numFmtId="0" fontId="71" fillId="2" borderId="10" xfId="0" applyFont="1" applyFill="1" applyBorder="1" applyAlignment="1">
      <alignment horizontal="center" vertical="center" wrapText="1"/>
    </xf>
    <xf numFmtId="0" fontId="65" fillId="2" borderId="0" xfId="0" applyFont="1" applyFill="1" applyAlignment="1">
      <alignment horizontal="left" vertical="center" wrapText="1"/>
    </xf>
    <xf numFmtId="0" fontId="65" fillId="2" borderId="0" xfId="0" applyFont="1" applyFill="1" applyAlignment="1">
      <alignment vertical="center" wrapText="1"/>
    </xf>
    <xf numFmtId="0" fontId="2" fillId="3" borderId="23" xfId="0" applyFont="1" applyFill="1" applyBorder="1" applyAlignment="1">
      <alignment horizontal="left" vertical="center" wrapText="1" indent="1"/>
    </xf>
    <xf numFmtId="0" fontId="2" fillId="3" borderId="19" xfId="0" applyFont="1" applyFill="1" applyBorder="1" applyAlignment="1">
      <alignment horizontal="left" vertical="center" wrapText="1" indent="1"/>
    </xf>
    <xf numFmtId="0" fontId="2" fillId="3" borderId="24" xfId="0" applyFont="1" applyFill="1" applyBorder="1" applyAlignment="1">
      <alignment horizontal="left" vertical="center" wrapText="1" indent="1"/>
    </xf>
    <xf numFmtId="0" fontId="3" fillId="2" borderId="17" xfId="0" applyFont="1" applyFill="1" applyBorder="1" applyAlignment="1">
      <alignment vertical="center" wrapText="1"/>
    </xf>
    <xf numFmtId="0" fontId="3" fillId="2" borderId="0" xfId="0" applyFont="1" applyFill="1" applyAlignment="1">
      <alignment vertical="center" wrapText="1"/>
    </xf>
    <xf numFmtId="0" fontId="26" fillId="2" borderId="0" xfId="0" applyFont="1" applyFill="1" applyAlignment="1">
      <alignment horizontal="left" vertical="center" wrapText="1"/>
    </xf>
    <xf numFmtId="0" fontId="13" fillId="2" borderId="0" xfId="0" applyFont="1" applyFill="1" applyAlignment="1">
      <alignment horizontal="left" vertical="center" wrapText="1"/>
    </xf>
    <xf numFmtId="0" fontId="3" fillId="2" borderId="10" xfId="0" applyFont="1" applyFill="1" applyBorder="1" applyAlignment="1">
      <alignment horizontal="center"/>
    </xf>
    <xf numFmtId="0" fontId="9" fillId="2" borderId="0" xfId="0" applyFont="1" applyFill="1" applyAlignment="1">
      <alignment horizontal="left" vertical="center" indent="1"/>
    </xf>
    <xf numFmtId="0" fontId="14" fillId="2" borderId="0" xfId="0" applyFont="1" applyFill="1" applyAlignment="1">
      <alignment horizontal="left" vertical="center" wrapText="1" indent="1"/>
    </xf>
    <xf numFmtId="0" fontId="14" fillId="2" borderId="0" xfId="0" applyFont="1" applyFill="1" applyAlignment="1">
      <alignment horizontal="left" vertical="center" indent="1"/>
    </xf>
    <xf numFmtId="0" fontId="21" fillId="0" borderId="20" xfId="0" applyFont="1" applyBorder="1" applyAlignment="1">
      <alignment horizontal="left" vertical="center"/>
    </xf>
    <xf numFmtId="0" fontId="27" fillId="0" borderId="21" xfId="0" applyFont="1" applyBorder="1" applyAlignment="1">
      <alignment horizontal="left" vertical="center"/>
    </xf>
    <xf numFmtId="0" fontId="27" fillId="0" borderId="22" xfId="0" applyFont="1" applyBorder="1" applyAlignment="1">
      <alignment horizontal="left" vertical="center"/>
    </xf>
    <xf numFmtId="0" fontId="2" fillId="3" borderId="23" xfId="0" applyFont="1" applyFill="1" applyBorder="1" applyAlignment="1">
      <alignment vertical="center" wrapText="1"/>
    </xf>
    <xf numFmtId="0" fontId="2" fillId="3" borderId="19" xfId="0" applyFont="1" applyFill="1" applyBorder="1" applyAlignment="1">
      <alignment vertical="center" wrapText="1"/>
    </xf>
    <xf numFmtId="0" fontId="2" fillId="3" borderId="24" xfId="0" applyFont="1" applyFill="1" applyBorder="1" applyAlignment="1">
      <alignment vertical="center" wrapText="1"/>
    </xf>
    <xf numFmtId="0" fontId="10" fillId="0" borderId="5" xfId="0" applyFont="1" applyBorder="1" applyAlignment="1" applyProtection="1">
      <alignment horizontal="left" vertical="center" wrapText="1"/>
      <protection locked="0"/>
    </xf>
    <xf numFmtId="0" fontId="10" fillId="0" borderId="31" xfId="0" applyFont="1" applyBorder="1" applyAlignment="1" applyProtection="1">
      <alignment horizontal="left" vertical="center" wrapText="1"/>
      <protection locked="0"/>
    </xf>
    <xf numFmtId="0" fontId="10" fillId="0" borderId="6" xfId="0" applyFont="1" applyBorder="1" applyAlignment="1" applyProtection="1">
      <alignment horizontal="left" vertical="center" wrapText="1"/>
      <protection locked="0"/>
    </xf>
    <xf numFmtId="0" fontId="10" fillId="0" borderId="7" xfId="0" applyFont="1" applyBorder="1" applyAlignment="1" applyProtection="1">
      <alignment horizontal="left" vertical="center" wrapText="1"/>
      <protection locked="0"/>
    </xf>
    <xf numFmtId="0" fontId="10" fillId="0" borderId="10" xfId="0" applyFont="1" applyBorder="1" applyAlignment="1" applyProtection="1">
      <alignment horizontal="left" vertical="center" wrapText="1"/>
      <protection locked="0"/>
    </xf>
    <xf numFmtId="0" fontId="10" fillId="0" borderId="8" xfId="0" applyFont="1" applyBorder="1" applyAlignment="1" applyProtection="1">
      <alignment horizontal="left" vertical="center" wrapText="1"/>
      <protection locked="0"/>
    </xf>
    <xf numFmtId="0" fontId="3" fillId="2" borderId="14" xfId="0" applyFont="1" applyFill="1" applyBorder="1" applyAlignment="1">
      <alignment horizontal="left" vertical="center" wrapText="1"/>
    </xf>
    <xf numFmtId="0" fontId="0" fillId="2" borderId="10" xfId="0" applyFill="1" applyBorder="1" applyAlignment="1">
      <alignment horizontal="center" vertical="center" wrapText="1"/>
    </xf>
    <xf numFmtId="0" fontId="0" fillId="2" borderId="10" xfId="0" applyFill="1" applyBorder="1" applyAlignment="1">
      <alignment horizontal="center" vertical="center"/>
    </xf>
    <xf numFmtId="0" fontId="3" fillId="2" borderId="14" xfId="0" applyFont="1" applyFill="1" applyBorder="1">
      <alignment vertical="center"/>
    </xf>
    <xf numFmtId="0" fontId="10" fillId="2" borderId="0" xfId="0" applyFont="1" applyFill="1" applyAlignment="1">
      <alignment horizontal="left" vertical="center"/>
    </xf>
    <xf numFmtId="0" fontId="3" fillId="2" borderId="0" xfId="0" applyFont="1" applyFill="1" applyAlignment="1">
      <alignment horizontal="center"/>
    </xf>
    <xf numFmtId="0" fontId="3" fillId="3" borderId="4" xfId="0" applyFont="1" applyFill="1" applyBorder="1" applyAlignment="1" applyProtection="1">
      <alignment horizontal="center" vertical="center"/>
      <protection locked="0"/>
    </xf>
    <xf numFmtId="0" fontId="3" fillId="2" borderId="10" xfId="0" applyFont="1" applyFill="1" applyBorder="1" applyAlignment="1">
      <alignment horizontal="center" shrinkToFit="1"/>
    </xf>
    <xf numFmtId="0" fontId="3" fillId="2" borderId="0" xfId="0" applyFont="1" applyFill="1" applyAlignment="1">
      <alignment horizontal="left"/>
    </xf>
    <xf numFmtId="0" fontId="3" fillId="3" borderId="26" xfId="0" applyFont="1" applyFill="1" applyBorder="1" applyAlignment="1" applyProtection="1">
      <alignment horizontal="center" vertical="center"/>
      <protection locked="0"/>
    </xf>
    <xf numFmtId="0" fontId="13" fillId="0" borderId="11" xfId="0" applyFont="1" applyBorder="1" applyAlignment="1">
      <alignment horizontal="left" vertical="center" wrapText="1"/>
    </xf>
    <xf numFmtId="0" fontId="9" fillId="0" borderId="12" xfId="0" applyFont="1" applyBorder="1" applyAlignment="1">
      <alignment horizontal="left" vertical="center" wrapText="1"/>
    </xf>
    <xf numFmtId="0" fontId="9" fillId="0" borderId="13" xfId="0" applyFont="1" applyBorder="1" applyAlignment="1">
      <alignment horizontal="left" vertical="center" wrapText="1"/>
    </xf>
    <xf numFmtId="0" fontId="21" fillId="0" borderId="21" xfId="0" applyFont="1" applyBorder="1" applyAlignment="1">
      <alignment horizontal="left" vertical="center"/>
    </xf>
    <xf numFmtId="0" fontId="21" fillId="0" borderId="22" xfId="0" applyFont="1" applyBorder="1" applyAlignment="1">
      <alignment horizontal="left" vertical="center"/>
    </xf>
    <xf numFmtId="0" fontId="3" fillId="2" borderId="14" xfId="0" applyFont="1" applyFill="1" applyBorder="1" applyAlignment="1">
      <alignment horizontal="left"/>
    </xf>
    <xf numFmtId="176" fontId="3" fillId="0" borderId="4" xfId="0" applyNumberFormat="1" applyFont="1" applyBorder="1" applyAlignment="1" applyProtection="1">
      <alignment horizontal="center" vertical="center"/>
      <protection locked="0"/>
    </xf>
    <xf numFmtId="176" fontId="3" fillId="3" borderId="4" xfId="0" applyNumberFormat="1" applyFont="1" applyFill="1" applyBorder="1" applyAlignment="1" applyProtection="1">
      <alignment horizontal="center" vertical="center"/>
      <protection locked="0"/>
    </xf>
    <xf numFmtId="0" fontId="55" fillId="0" borderId="20" xfId="0" applyFont="1" applyBorder="1" applyAlignment="1">
      <alignment horizontal="left" vertical="center"/>
    </xf>
    <xf numFmtId="0" fontId="56" fillId="0" borderId="21" xfId="0" applyFont="1" applyBorder="1" applyAlignment="1">
      <alignment horizontal="left" vertical="center"/>
    </xf>
    <xf numFmtId="0" fontId="56" fillId="0" borderId="22" xfId="0" applyFont="1" applyBorder="1" applyAlignment="1">
      <alignment horizontal="left" vertical="center"/>
    </xf>
    <xf numFmtId="176" fontId="3" fillId="3" borderId="5" xfId="0" applyNumberFormat="1" applyFont="1" applyFill="1" applyBorder="1" applyAlignment="1" applyProtection="1">
      <alignment horizontal="center" vertical="center"/>
      <protection locked="0"/>
    </xf>
    <xf numFmtId="176" fontId="3" fillId="3" borderId="6" xfId="0" applyNumberFormat="1" applyFont="1" applyFill="1" applyBorder="1" applyAlignment="1" applyProtection="1">
      <alignment horizontal="center" vertical="center"/>
      <protection locked="0"/>
    </xf>
    <xf numFmtId="176" fontId="3" fillId="3" borderId="7" xfId="0" applyNumberFormat="1" applyFont="1" applyFill="1" applyBorder="1" applyAlignment="1" applyProtection="1">
      <alignment horizontal="center" vertical="center"/>
      <protection locked="0"/>
    </xf>
    <xf numFmtId="176" fontId="3" fillId="3" borderId="8" xfId="0" applyNumberFormat="1" applyFont="1" applyFill="1" applyBorder="1" applyAlignment="1" applyProtection="1">
      <alignment horizontal="center" vertical="center"/>
      <protection locked="0"/>
    </xf>
    <xf numFmtId="0" fontId="2" fillId="3" borderId="23" xfId="0" applyFont="1" applyFill="1" applyBorder="1" applyAlignment="1">
      <alignment horizontal="left" vertical="center" wrapText="1"/>
    </xf>
    <xf numFmtId="0" fontId="2" fillId="3" borderId="19" xfId="0" applyFont="1" applyFill="1" applyBorder="1" applyAlignment="1">
      <alignment horizontal="left" vertical="center" wrapText="1"/>
    </xf>
    <xf numFmtId="0" fontId="2" fillId="3" borderId="24" xfId="0" applyFont="1" applyFill="1" applyBorder="1" applyAlignment="1">
      <alignment horizontal="left" vertical="center" wrapText="1"/>
    </xf>
    <xf numFmtId="0" fontId="3" fillId="2" borderId="0" xfId="0" applyFont="1" applyFill="1" applyAlignment="1">
      <alignment horizontal="center" vertical="center"/>
    </xf>
    <xf numFmtId="0" fontId="3" fillId="3" borderId="25" xfId="0" applyFont="1" applyFill="1" applyBorder="1" applyAlignment="1" applyProtection="1">
      <alignment horizontal="center" vertical="center"/>
      <protection locked="0"/>
    </xf>
    <xf numFmtId="0" fontId="41" fillId="2" borderId="0" xfId="0" applyFont="1" applyFill="1" applyAlignment="1">
      <alignment horizontal="left" vertical="center" wrapText="1"/>
    </xf>
    <xf numFmtId="0" fontId="43" fillId="2" borderId="0" xfId="0" applyFont="1" applyFill="1" applyAlignment="1">
      <alignment horizontal="center" vertical="center"/>
    </xf>
    <xf numFmtId="0" fontId="17" fillId="2" borderId="0" xfId="0" applyFont="1" applyFill="1" applyAlignment="1">
      <alignment horizontal="center" vertical="top"/>
    </xf>
    <xf numFmtId="176" fontId="3" fillId="3" borderId="26" xfId="0" applyNumberFormat="1" applyFont="1" applyFill="1" applyBorder="1" applyAlignment="1" applyProtection="1">
      <alignment horizontal="center" vertical="center"/>
      <protection locked="0"/>
    </xf>
    <xf numFmtId="0" fontId="11" fillId="2" borderId="0" xfId="0" applyFont="1" applyFill="1" applyAlignment="1">
      <alignment horizontal="left" vertical="center" indent="1"/>
    </xf>
    <xf numFmtId="176" fontId="3" fillId="2" borderId="4" xfId="0" applyNumberFormat="1" applyFont="1" applyFill="1" applyBorder="1" applyAlignment="1">
      <alignment horizontal="center" vertical="center"/>
    </xf>
    <xf numFmtId="0" fontId="23" fillId="2" borderId="0" xfId="0" applyFont="1" applyFill="1" applyAlignment="1">
      <alignment horizontal="left" vertical="center" wrapText="1"/>
    </xf>
    <xf numFmtId="0" fontId="23" fillId="2" borderId="0" xfId="0" applyFont="1" applyFill="1" applyAlignment="1">
      <alignment vertical="center" wrapText="1"/>
    </xf>
    <xf numFmtId="0" fontId="9" fillId="0" borderId="11" xfId="0" applyFont="1" applyBorder="1" applyAlignment="1">
      <alignment horizontal="left" vertical="center" wrapText="1"/>
    </xf>
    <xf numFmtId="0" fontId="17" fillId="2" borderId="0" xfId="0" applyFont="1" applyFill="1" applyAlignment="1">
      <alignment horizontal="center" vertical="center"/>
    </xf>
    <xf numFmtId="0" fontId="0" fillId="2" borderId="0" xfId="0" applyFill="1" applyAlignment="1">
      <alignment horizontal="center"/>
    </xf>
    <xf numFmtId="0" fontId="14" fillId="2" borderId="0" xfId="0" applyFont="1" applyFill="1" applyAlignment="1">
      <alignment horizontal="center"/>
    </xf>
    <xf numFmtId="0" fontId="51" fillId="3" borderId="1" xfId="0" applyFont="1" applyFill="1" applyBorder="1" applyAlignment="1">
      <alignment horizontal="center" vertical="center"/>
    </xf>
    <xf numFmtId="0" fontId="51" fillId="3" borderId="2" xfId="0" applyFont="1" applyFill="1" applyBorder="1" applyAlignment="1">
      <alignment horizontal="center" vertical="center"/>
    </xf>
    <xf numFmtId="0" fontId="51" fillId="3" borderId="3" xfId="0" applyFont="1" applyFill="1" applyBorder="1" applyAlignment="1">
      <alignment horizontal="center" vertical="center"/>
    </xf>
    <xf numFmtId="0" fontId="7" fillId="2" borderId="0" xfId="0" applyFont="1" applyFill="1" applyAlignment="1">
      <alignment horizontal="center" vertical="center" wrapText="1"/>
    </xf>
    <xf numFmtId="0" fontId="53" fillId="3" borderId="1" xfId="0" applyFont="1" applyFill="1" applyBorder="1" applyAlignment="1">
      <alignment horizontal="left" vertical="center" wrapText="1"/>
    </xf>
    <xf numFmtId="0" fontId="54" fillId="3" borderId="2" xfId="0" applyFont="1" applyFill="1" applyBorder="1" applyAlignment="1">
      <alignment horizontal="left" vertical="center" wrapText="1"/>
    </xf>
    <xf numFmtId="0" fontId="54" fillId="3" borderId="3" xfId="0" applyFont="1" applyFill="1" applyBorder="1" applyAlignment="1">
      <alignment horizontal="left" vertical="center" wrapText="1"/>
    </xf>
    <xf numFmtId="0" fontId="9" fillId="2" borderId="0" xfId="0" applyFont="1" applyFill="1" applyAlignment="1">
      <alignment horizontal="right"/>
    </xf>
    <xf numFmtId="0" fontId="2" fillId="3" borderId="4" xfId="0" applyFont="1" applyFill="1" applyBorder="1" applyAlignment="1" applyProtection="1">
      <alignment horizontal="center" vertical="center"/>
      <protection locked="0"/>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2" fillId="0" borderId="13" xfId="0" applyFont="1" applyBorder="1" applyAlignment="1">
      <alignment horizontal="left" vertical="center" wrapText="1"/>
    </xf>
    <xf numFmtId="0" fontId="15" fillId="2" borderId="10" xfId="0" applyFont="1" applyFill="1" applyBorder="1" applyAlignment="1">
      <alignment horizontal="center"/>
    </xf>
    <xf numFmtId="0" fontId="16" fillId="2" borderId="10" xfId="0" applyFont="1" applyFill="1" applyBorder="1" applyAlignment="1">
      <alignment horizontal="center"/>
    </xf>
    <xf numFmtId="0" fontId="2" fillId="3" borderId="5" xfId="0" applyFont="1" applyFill="1" applyBorder="1" applyAlignment="1" applyProtection="1">
      <alignment horizontal="center" vertical="center" shrinkToFit="1"/>
      <protection locked="0"/>
    </xf>
    <xf numFmtId="0" fontId="2" fillId="3" borderId="6" xfId="0" applyFont="1" applyFill="1" applyBorder="1" applyAlignment="1" applyProtection="1">
      <alignment horizontal="center" vertical="center" shrinkToFit="1"/>
      <protection locked="0"/>
    </xf>
    <xf numFmtId="0" fontId="2" fillId="3" borderId="7" xfId="0" applyFont="1" applyFill="1" applyBorder="1" applyAlignment="1" applyProtection="1">
      <alignment horizontal="center" vertical="center" shrinkToFit="1"/>
      <protection locked="0"/>
    </xf>
    <xf numFmtId="0" fontId="2" fillId="3" borderId="8" xfId="0" applyFont="1" applyFill="1" applyBorder="1" applyAlignment="1" applyProtection="1">
      <alignment horizontal="center" vertical="center" shrinkToFit="1"/>
      <protection locked="0"/>
    </xf>
    <xf numFmtId="0" fontId="3" fillId="2" borderId="28" xfId="0" applyFont="1" applyFill="1" applyBorder="1" applyAlignment="1">
      <alignment horizontal="left" vertical="center"/>
    </xf>
    <xf numFmtId="0" fontId="11" fillId="2" borderId="0" xfId="0" applyFont="1" applyFill="1" applyAlignment="1">
      <alignment horizontal="left" vertical="center"/>
    </xf>
    <xf numFmtId="0" fontId="15" fillId="2" borderId="0" xfId="0" applyFont="1" applyFill="1" applyAlignment="1">
      <alignment horizontal="center"/>
    </xf>
    <xf numFmtId="0" fontId="16" fillId="2" borderId="0" xfId="0" applyFont="1" applyFill="1" applyAlignment="1">
      <alignment horizontal="center"/>
    </xf>
    <xf numFmtId="0" fontId="13" fillId="2" borderId="0" xfId="0" applyFont="1" applyFill="1" applyAlignment="1">
      <alignment horizontal="left" vertical="center" indent="1"/>
    </xf>
    <xf numFmtId="0" fontId="68" fillId="2" borderId="17" xfId="0" applyFont="1" applyFill="1" applyBorder="1" applyAlignment="1">
      <alignment horizontal="left" vertical="center" wrapText="1"/>
    </xf>
    <xf numFmtId="0" fontId="68" fillId="2" borderId="0" xfId="0" applyFont="1" applyFill="1" applyAlignment="1">
      <alignment horizontal="left" vertical="center" wrapText="1"/>
    </xf>
    <xf numFmtId="0" fontId="60" fillId="2" borderId="0" xfId="0" applyFont="1" applyFill="1" applyAlignment="1">
      <alignment horizontal="left" vertical="center" indent="1"/>
    </xf>
    <xf numFmtId="0" fontId="31" fillId="3" borderId="0" xfId="0" applyFont="1" applyFill="1" applyAlignment="1">
      <alignment horizontal="center" vertical="top"/>
    </xf>
    <xf numFmtId="0" fontId="31" fillId="3" borderId="0" xfId="0" applyFont="1" applyFill="1" applyAlignment="1">
      <alignment horizontal="center" vertical="center"/>
    </xf>
    <xf numFmtId="0" fontId="10" fillId="3" borderId="1" xfId="0" applyFont="1" applyFill="1" applyBorder="1" applyAlignment="1" applyProtection="1">
      <alignment horizontal="left" vertical="top" wrapText="1"/>
      <protection locked="0"/>
    </xf>
    <xf numFmtId="0" fontId="10" fillId="3" borderId="2" xfId="0" applyFont="1" applyFill="1" applyBorder="1" applyAlignment="1" applyProtection="1">
      <alignment horizontal="left" vertical="top" wrapText="1"/>
      <protection locked="0"/>
    </xf>
    <xf numFmtId="0" fontId="10" fillId="3" borderId="3" xfId="0" applyFont="1" applyFill="1" applyBorder="1" applyAlignment="1" applyProtection="1">
      <alignment horizontal="left" vertical="top" wrapText="1"/>
      <protection locked="0"/>
    </xf>
    <xf numFmtId="0" fontId="9" fillId="2" borderId="0" xfId="0" applyFont="1" applyFill="1" applyAlignment="1">
      <alignment horizontal="left" vertical="top" wrapText="1" indent="1"/>
    </xf>
    <xf numFmtId="0" fontId="61" fillId="2" borderId="10" xfId="0" applyFont="1" applyFill="1" applyBorder="1" applyAlignment="1">
      <alignment horizontal="center" vertical="center" wrapText="1"/>
    </xf>
    <xf numFmtId="0" fontId="61" fillId="2" borderId="10" xfId="0" applyFont="1" applyFill="1" applyBorder="1" applyAlignment="1">
      <alignment horizontal="center" vertical="center"/>
    </xf>
    <xf numFmtId="0" fontId="10" fillId="2" borderId="10" xfId="0" applyFont="1" applyFill="1" applyBorder="1" applyAlignment="1">
      <alignment horizontal="center"/>
    </xf>
    <xf numFmtId="0" fontId="57" fillId="3" borderId="1" xfId="0" applyFont="1" applyFill="1" applyBorder="1" applyAlignment="1" applyProtection="1">
      <alignment horizontal="left" vertical="center" wrapText="1"/>
      <protection locked="0"/>
    </xf>
    <xf numFmtId="0" fontId="57" fillId="3" borderId="2" xfId="0" applyFont="1" applyFill="1" applyBorder="1" applyAlignment="1" applyProtection="1">
      <alignment horizontal="left" vertical="center" wrapText="1"/>
      <protection locked="0"/>
    </xf>
    <xf numFmtId="0" fontId="57" fillId="3" borderId="3" xfId="0" applyFont="1" applyFill="1" applyBorder="1" applyAlignment="1" applyProtection="1">
      <alignment horizontal="left" vertical="center" wrapText="1"/>
      <protection locked="0"/>
    </xf>
    <xf numFmtId="0" fontId="0" fillId="2" borderId="0" xfId="0" applyFill="1">
      <alignment vertical="center"/>
    </xf>
    <xf numFmtId="0" fontId="63" fillId="0" borderId="1" xfId="0" applyFont="1" applyBorder="1" applyAlignment="1" applyProtection="1">
      <alignment horizontal="left" vertical="center" wrapText="1"/>
      <protection locked="0"/>
    </xf>
    <xf numFmtId="0" fontId="63" fillId="0" borderId="2" xfId="0" applyFont="1" applyBorder="1" applyAlignment="1" applyProtection="1">
      <alignment horizontal="left" vertical="center" wrapText="1"/>
      <protection locked="0"/>
    </xf>
    <xf numFmtId="0" fontId="63" fillId="0" borderId="3" xfId="0" applyFont="1" applyBorder="1" applyAlignment="1" applyProtection="1">
      <alignment horizontal="left" vertical="center" wrapText="1"/>
      <protection locked="0"/>
    </xf>
    <xf numFmtId="0" fontId="21" fillId="3" borderId="20" xfId="0" applyFont="1" applyFill="1" applyBorder="1" applyAlignment="1">
      <alignment horizontal="left" vertical="center"/>
    </xf>
    <xf numFmtId="0" fontId="21" fillId="3" borderId="21" xfId="0" applyFont="1" applyFill="1" applyBorder="1" applyAlignment="1">
      <alignment horizontal="left" vertical="center"/>
    </xf>
    <xf numFmtId="0" fontId="21" fillId="3" borderId="22" xfId="0" applyFont="1" applyFill="1" applyBorder="1" applyAlignment="1">
      <alignment horizontal="left" vertical="center"/>
    </xf>
    <xf numFmtId="0" fontId="58" fillId="2" borderId="27" xfId="0" applyFont="1" applyFill="1" applyBorder="1" applyAlignment="1">
      <alignment horizontal="left" vertical="center"/>
    </xf>
  </cellXfs>
  <cellStyles count="1">
    <cellStyle name="標準" xfId="0" builtinId="0"/>
  </cellStyles>
  <dxfs count="97">
    <dxf>
      <font>
        <b/>
        <i val="0"/>
        <color rgb="FFFF0000"/>
      </font>
    </dxf>
    <dxf>
      <font>
        <b/>
        <i val="0"/>
        <color rgb="FFFF0000"/>
      </font>
    </dxf>
    <dxf>
      <font>
        <b/>
        <i val="0"/>
        <color rgb="FFFF0000"/>
      </font>
    </dxf>
    <dxf>
      <font>
        <b/>
        <i val="0"/>
        <color rgb="FFFF0000"/>
      </font>
    </dxf>
    <dxf>
      <font>
        <b/>
        <i val="0"/>
        <color rgb="FFFF0000"/>
      </font>
      <fill>
        <patternFill>
          <bgColor theme="8" tint="0.79998168889431442"/>
        </patternFill>
      </fill>
    </dxf>
    <dxf>
      <font>
        <b/>
        <i val="0"/>
        <color rgb="FFFF0000"/>
      </font>
      <fill>
        <patternFill>
          <bgColor theme="8" tint="0.79998168889431442"/>
        </patternFill>
      </fill>
    </dxf>
    <dxf>
      <font>
        <b/>
        <i val="0"/>
        <color rgb="FFFF0000"/>
      </font>
      <fill>
        <patternFill>
          <bgColor theme="8" tint="0.79998168889431442"/>
        </patternFill>
      </fill>
    </dxf>
    <dxf>
      <font>
        <b/>
        <i val="0"/>
        <color rgb="FFFF0000"/>
      </font>
      <fill>
        <patternFill>
          <bgColor theme="8" tint="0.79998168889431442"/>
        </patternFill>
      </fill>
    </dxf>
    <dxf>
      <font>
        <b/>
        <i val="0"/>
        <color rgb="FFFF0000"/>
      </font>
    </dxf>
    <dxf>
      <font>
        <b/>
        <i val="0"/>
        <color rgb="FFFF0000"/>
      </font>
    </dxf>
    <dxf>
      <font>
        <b/>
        <i val="0"/>
        <color rgb="FFFF0000"/>
      </font>
    </dxf>
    <dxf>
      <font>
        <b/>
        <i val="0"/>
        <color rgb="FFFF0000"/>
      </font>
    </dxf>
    <dxf>
      <font>
        <b/>
        <i val="0"/>
        <color rgb="FFFF0000"/>
      </font>
    </dxf>
    <dxf>
      <font>
        <b/>
        <i val="0"/>
        <color rgb="FFFF0000"/>
      </font>
      <fill>
        <patternFill patternType="solid">
          <bgColor theme="8" tint="0.79998168889431442"/>
        </patternFill>
      </fill>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ill>
        <patternFill>
          <bgColor theme="1" tint="0.24994659260841701"/>
        </patternFill>
      </fill>
    </dxf>
    <dxf>
      <font>
        <b/>
        <i val="0"/>
        <color rgb="FFFF0000"/>
      </font>
    </dxf>
    <dxf>
      <font>
        <b/>
        <i val="0"/>
        <color rgb="FFFF0000"/>
      </font>
    </dxf>
    <dxf>
      <font>
        <b/>
        <i val="0"/>
        <color rgb="FFFF0000"/>
      </font>
    </dxf>
    <dxf>
      <font>
        <b/>
        <i val="0"/>
        <color rgb="FFFF0000"/>
      </font>
    </dxf>
    <dxf>
      <font>
        <b/>
        <i val="0"/>
        <color rgb="FFFF0000"/>
      </font>
    </dxf>
    <dxf>
      <fill>
        <patternFill>
          <bgColor theme="1" tint="0.24994659260841701"/>
        </patternFill>
      </fill>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fill>
        <patternFill>
          <bgColor theme="8" tint="0.79998168889431442"/>
        </patternFill>
      </fill>
    </dxf>
    <dxf>
      <font>
        <b/>
        <i val="0"/>
        <color rgb="FFFF0000"/>
      </font>
      <fill>
        <patternFill>
          <bgColor theme="8" tint="0.79998168889431442"/>
        </patternFill>
      </fill>
    </dxf>
    <dxf>
      <font>
        <b/>
        <i val="0"/>
        <color rgb="FFFF0000"/>
      </font>
    </dxf>
    <dxf>
      <font>
        <b/>
        <i val="0"/>
        <color rgb="FFFF0000"/>
      </font>
    </dxf>
    <dxf>
      <fill>
        <patternFill>
          <bgColor theme="1" tint="0.24994659260841701"/>
        </patternFill>
      </fill>
    </dxf>
    <dxf>
      <fill>
        <patternFill>
          <bgColor theme="1" tint="0.24994659260841701"/>
        </patternFill>
      </fill>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ill>
        <patternFill>
          <bgColor theme="1" tint="0.24994659260841701"/>
        </patternFill>
      </fill>
    </dxf>
    <dxf>
      <fill>
        <patternFill>
          <bgColor theme="1" tint="0.24994659260841701"/>
        </patternFill>
      </fill>
    </dxf>
    <dxf>
      <fill>
        <patternFill>
          <bgColor theme="1" tint="0.24994659260841701"/>
        </patternFill>
      </fill>
    </dxf>
    <dxf>
      <font>
        <b/>
        <i val="0"/>
        <color rgb="FFFF0000"/>
      </font>
    </dxf>
    <dxf>
      <font>
        <b/>
        <i val="0"/>
        <color rgb="FFFF0000"/>
      </font>
    </dxf>
    <dxf>
      <font>
        <b/>
        <i val="0"/>
        <color rgb="FFFF0000"/>
      </font>
    </dxf>
    <dxf>
      <font>
        <b/>
        <i val="0"/>
        <color rgb="FFFF0000"/>
      </font>
    </dxf>
    <dxf>
      <fill>
        <patternFill>
          <bgColor theme="1" tint="0.24994659260841701"/>
        </patternFill>
      </fill>
    </dxf>
    <dxf>
      <font>
        <b/>
        <i val="0"/>
        <color rgb="FFFF0000"/>
      </font>
    </dxf>
    <dxf>
      <font>
        <b/>
        <i val="0"/>
        <color rgb="FFFF0000"/>
      </font>
    </dxf>
    <dxf>
      <font>
        <b/>
        <i val="0"/>
        <color rgb="FFFF0000"/>
      </font>
    </dxf>
    <dxf>
      <font>
        <b/>
        <i val="0"/>
        <color rgb="FFFF0000"/>
      </font>
    </dxf>
    <dxf>
      <font>
        <b/>
        <i val="0"/>
        <color rgb="FFFF0000"/>
      </font>
      <fill>
        <patternFill patternType="solid">
          <bgColor theme="8" tint="0.79998168889431442"/>
        </patternFill>
      </fill>
    </dxf>
    <dxf>
      <fill>
        <patternFill>
          <bgColor theme="1" tint="0.24994659260841701"/>
        </patternFill>
      </fill>
    </dxf>
    <dxf>
      <fill>
        <patternFill>
          <bgColor theme="1" tint="0.24994659260841701"/>
        </patternFill>
      </fill>
    </dxf>
    <dxf>
      <fill>
        <patternFill>
          <bgColor theme="1" tint="0.24994659260841701"/>
        </patternFill>
      </fill>
    </dxf>
    <dxf>
      <fill>
        <patternFill>
          <bgColor theme="1" tint="0.24994659260841701"/>
        </patternFill>
      </fill>
    </dxf>
    <dxf>
      <font>
        <b/>
        <i val="0"/>
        <color rgb="FFFF0000"/>
      </font>
      <fill>
        <patternFill>
          <bgColor theme="8" tint="0.79998168889431442"/>
        </patternFill>
      </fill>
    </dxf>
    <dxf>
      <fill>
        <patternFill>
          <bgColor theme="1" tint="0.24994659260841701"/>
        </patternFill>
      </fill>
    </dxf>
    <dxf>
      <fill>
        <patternFill>
          <bgColor theme="1" tint="0.24994659260841701"/>
        </patternFill>
      </fill>
    </dxf>
    <dxf>
      <fill>
        <patternFill>
          <bgColor theme="1" tint="0.24994659260841701"/>
        </patternFill>
      </fill>
    </dxf>
    <dxf>
      <fill>
        <patternFill>
          <bgColor theme="1" tint="0.24994659260841701"/>
        </patternFill>
      </fill>
    </dxf>
    <dxf>
      <fill>
        <patternFill>
          <bgColor theme="1" tint="0.24994659260841701"/>
        </patternFill>
      </fill>
    </dxf>
    <dxf>
      <fill>
        <patternFill>
          <bgColor theme="1" tint="0.24994659260841701"/>
        </patternFill>
      </fill>
    </dxf>
    <dxf>
      <fill>
        <patternFill>
          <bgColor theme="1" tint="0.24994659260841701"/>
        </patternFill>
      </fill>
    </dxf>
    <dxf>
      <fill>
        <patternFill>
          <bgColor theme="1" tint="0.24994659260841701"/>
        </patternFill>
      </fill>
    </dxf>
    <dxf>
      <fill>
        <patternFill>
          <bgColor theme="1" tint="0.24994659260841701"/>
        </patternFill>
      </fill>
    </dxf>
    <dxf>
      <fill>
        <patternFill>
          <bgColor theme="1" tint="0.24994659260841701"/>
        </patternFill>
      </fill>
    </dxf>
    <dxf>
      <fill>
        <patternFill>
          <bgColor theme="1" tint="0.24994659260841701"/>
        </patternFill>
      </fill>
    </dxf>
    <dxf>
      <fill>
        <patternFill>
          <bgColor theme="1" tint="0.24994659260841701"/>
        </patternFill>
      </fill>
    </dxf>
    <dxf>
      <fill>
        <patternFill>
          <bgColor theme="1" tint="0.24994659260841701"/>
        </patternFill>
      </fill>
    </dxf>
    <dxf>
      <fill>
        <patternFill>
          <bgColor theme="1" tint="0.24994659260841701"/>
        </patternFill>
      </fill>
    </dxf>
    <dxf>
      <fill>
        <patternFill>
          <bgColor theme="1" tint="0.24994659260841701"/>
        </patternFill>
      </fill>
    </dxf>
    <dxf>
      <fill>
        <patternFill>
          <bgColor theme="1" tint="0.24994659260841701"/>
        </patternFill>
      </fill>
    </dxf>
    <dxf>
      <fill>
        <patternFill>
          <bgColor theme="1" tint="0.24994659260841701"/>
        </patternFill>
      </fill>
    </dxf>
    <dxf>
      <fill>
        <patternFill>
          <bgColor theme="1" tint="0.24994659260841701"/>
        </patternFill>
      </fill>
    </dxf>
    <dxf>
      <fill>
        <patternFill>
          <bgColor theme="1" tint="0.24994659260841701"/>
        </patternFill>
      </fill>
    </dxf>
    <dxf>
      <fill>
        <patternFill>
          <bgColor theme="1" tint="0.24994659260841701"/>
        </patternFill>
      </fill>
    </dxf>
    <dxf>
      <fill>
        <patternFill>
          <bgColor theme="1" tint="0.24994659260841701"/>
        </patternFill>
      </fill>
    </dxf>
    <dxf>
      <fill>
        <patternFill>
          <bgColor theme="1" tint="0.24994659260841701"/>
        </patternFill>
      </fill>
    </dxf>
    <dxf>
      <font>
        <color rgb="FF000000"/>
      </font>
      <fill>
        <patternFill>
          <bgColor theme="1" tint="0.24994659260841701"/>
        </patternFill>
      </fill>
    </dxf>
    <dxf>
      <fill>
        <patternFill>
          <bgColor theme="1" tint="0.24994659260841701"/>
        </patternFill>
      </fill>
    </dxf>
    <dxf>
      <fill>
        <patternFill>
          <bgColor theme="1" tint="0.24994659260841701"/>
        </patternFill>
      </fill>
    </dxf>
    <dxf>
      <fill>
        <patternFill>
          <bgColor theme="1" tint="0.24994659260841701"/>
        </patternFill>
      </fill>
    </dxf>
    <dxf>
      <fill>
        <patternFill>
          <bgColor theme="1" tint="0.24994659260841701"/>
        </patternFill>
      </fill>
    </dxf>
  </dxfs>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17</xdr:col>
      <xdr:colOff>7968</xdr:colOff>
      <xdr:row>959</xdr:row>
      <xdr:rowOff>285750</xdr:rowOff>
    </xdr:from>
    <xdr:to>
      <xdr:col>22</xdr:col>
      <xdr:colOff>955</xdr:colOff>
      <xdr:row>963</xdr:row>
      <xdr:rowOff>495</xdr:rowOff>
    </xdr:to>
    <xdr:pic>
      <xdr:nvPicPr>
        <xdr:cNvPr id="2" name="図 1">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1"/>
        <a:stretch>
          <a:fillRect/>
        </a:stretch>
      </xdr:blipFill>
      <xdr:spPr>
        <a:xfrm>
          <a:off x="5675343" y="324173850"/>
          <a:ext cx="1623667" cy="612000"/>
        </a:xfrm>
        <a:prstGeom prst="rect">
          <a:avLst/>
        </a:prstGeom>
      </xdr:spPr>
    </xdr:pic>
    <xdr:clientData/>
  </xdr:twoCellAnchor>
  <xdr:twoCellAnchor editAs="oneCell">
    <xdr:from>
      <xdr:col>15</xdr:col>
      <xdr:colOff>209550</xdr:colOff>
      <xdr:row>327</xdr:row>
      <xdr:rowOff>571106</xdr:rowOff>
    </xdr:from>
    <xdr:to>
      <xdr:col>19</xdr:col>
      <xdr:colOff>135255</xdr:colOff>
      <xdr:row>329</xdr:row>
      <xdr:rowOff>97270</xdr:rowOff>
    </xdr:to>
    <xdr:pic>
      <xdr:nvPicPr>
        <xdr:cNvPr id="4" name="図 3">
          <a:extLst>
            <a:ext uri="{FF2B5EF4-FFF2-40B4-BE49-F238E27FC236}">
              <a16:creationId xmlns:a16="http://schemas.microsoft.com/office/drawing/2014/main" id="{C73E6FF3-D6CE-4B41-8E24-4EC2210028D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210175" y="123510281"/>
          <a:ext cx="1266825" cy="762509"/>
        </a:xfrm>
        <a:prstGeom prst="rect">
          <a:avLst/>
        </a:prstGeom>
      </xdr:spPr>
    </xdr:pic>
    <xdr:clientData/>
  </xdr:twoCellAnchor>
  <xdr:twoCellAnchor>
    <xdr:from>
      <xdr:col>9</xdr:col>
      <xdr:colOff>66675</xdr:colOff>
      <xdr:row>96</xdr:row>
      <xdr:rowOff>209550</xdr:rowOff>
    </xdr:from>
    <xdr:to>
      <xdr:col>10</xdr:col>
      <xdr:colOff>209550</xdr:colOff>
      <xdr:row>97</xdr:row>
      <xdr:rowOff>95250</xdr:rowOff>
    </xdr:to>
    <xdr:sp macro="" textlink="">
      <xdr:nvSpPr>
        <xdr:cNvPr id="3" name="矢印: 右 2">
          <a:extLst>
            <a:ext uri="{FF2B5EF4-FFF2-40B4-BE49-F238E27FC236}">
              <a16:creationId xmlns:a16="http://schemas.microsoft.com/office/drawing/2014/main" id="{193D896D-4AEE-40D1-A351-B0E1F7824C09}"/>
            </a:ext>
          </a:extLst>
        </xdr:cNvPr>
        <xdr:cNvSpPr/>
      </xdr:nvSpPr>
      <xdr:spPr>
        <a:xfrm>
          <a:off x="2809875" y="32375475"/>
          <a:ext cx="447675" cy="20002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47625</xdr:colOff>
      <xdr:row>100</xdr:row>
      <xdr:rowOff>228600</xdr:rowOff>
    </xdr:from>
    <xdr:to>
      <xdr:col>10</xdr:col>
      <xdr:colOff>190500</xdr:colOff>
      <xdr:row>101</xdr:row>
      <xdr:rowOff>114300</xdr:rowOff>
    </xdr:to>
    <xdr:sp macro="" textlink="">
      <xdr:nvSpPr>
        <xdr:cNvPr id="5" name="矢印: 右 4">
          <a:extLst>
            <a:ext uri="{FF2B5EF4-FFF2-40B4-BE49-F238E27FC236}">
              <a16:creationId xmlns:a16="http://schemas.microsoft.com/office/drawing/2014/main" id="{2FF04A6D-EB9C-49FD-BF01-9A5BFC37763D}"/>
            </a:ext>
          </a:extLst>
        </xdr:cNvPr>
        <xdr:cNvSpPr/>
      </xdr:nvSpPr>
      <xdr:spPr>
        <a:xfrm>
          <a:off x="2790825" y="33651825"/>
          <a:ext cx="447675" cy="20002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10</xdr:col>
      <xdr:colOff>101163</xdr:colOff>
      <xdr:row>334</xdr:row>
      <xdr:rowOff>161991</xdr:rowOff>
    </xdr:from>
    <xdr:to>
      <xdr:col>14</xdr:col>
      <xdr:colOff>208171</xdr:colOff>
      <xdr:row>338</xdr:row>
      <xdr:rowOff>250322</xdr:rowOff>
    </xdr:to>
    <xdr:pic>
      <xdr:nvPicPr>
        <xdr:cNvPr id="9" name="図 8">
          <a:extLst>
            <a:ext uri="{FF2B5EF4-FFF2-40B4-BE49-F238E27FC236}">
              <a16:creationId xmlns:a16="http://schemas.microsoft.com/office/drawing/2014/main" id="{5C235D78-A1A3-EBAA-EB22-677789E4374E}"/>
            </a:ext>
          </a:extLst>
        </xdr:cNvPr>
        <xdr:cNvPicPr>
          <a:picLocks noChangeAspect="1"/>
        </xdr:cNvPicPr>
      </xdr:nvPicPr>
      <xdr:blipFill>
        <a:blip xmlns:r="http://schemas.openxmlformats.org/officeDocument/2006/relationships" r:embed="rId3"/>
        <a:stretch>
          <a:fillRect/>
        </a:stretch>
      </xdr:blipFill>
      <xdr:spPr>
        <a:xfrm>
          <a:off x="3053913" y="125530041"/>
          <a:ext cx="1291918" cy="131134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447675</xdr:colOff>
      <xdr:row>6</xdr:row>
      <xdr:rowOff>133350</xdr:rowOff>
    </xdr:from>
    <xdr:to>
      <xdr:col>3</xdr:col>
      <xdr:colOff>295275</xdr:colOff>
      <xdr:row>16</xdr:row>
      <xdr:rowOff>0</xdr:rowOff>
    </xdr:to>
    <xdr:sp macro="" textlink="">
      <xdr:nvSpPr>
        <xdr:cNvPr id="2" name="吹き出し: 四角形 1">
          <a:extLst>
            <a:ext uri="{FF2B5EF4-FFF2-40B4-BE49-F238E27FC236}">
              <a16:creationId xmlns:a16="http://schemas.microsoft.com/office/drawing/2014/main" id="{8C6F3E9E-D243-9C0D-BB82-60D247A91E1C}"/>
            </a:ext>
          </a:extLst>
        </xdr:cNvPr>
        <xdr:cNvSpPr/>
      </xdr:nvSpPr>
      <xdr:spPr>
        <a:xfrm>
          <a:off x="2019300" y="1162050"/>
          <a:ext cx="1219200" cy="1581150"/>
        </a:xfrm>
        <a:prstGeom prst="wedgeRectCallout">
          <a:avLst>
            <a:gd name="adj1" fmla="val -7683"/>
            <a:gd name="adj2" fmla="val -72859"/>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latin typeface="ＭＳ ゴシック" panose="020B0609070205080204" pitchFamily="49" charset="-128"/>
              <a:ea typeface="ＭＳ ゴシック" panose="020B0609070205080204" pitchFamily="49" charset="-128"/>
            </a:rPr>
            <a:t>○選択のプルダウンは「定義された名前」ではなく、セル範囲を直接指定する。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XFD1396"/>
  <sheetViews>
    <sheetView tabSelected="1" view="pageBreakPreview" zoomScaleNormal="100" zoomScaleSheetLayoutView="100" workbookViewId="0"/>
  </sheetViews>
  <sheetFormatPr defaultColWidth="0" defaultRowHeight="13.2" zeroHeight="1" x14ac:dyDescent="0.2"/>
  <cols>
    <col min="1" max="23" width="4.33203125" customWidth="1"/>
    <col min="24" max="31" width="0" hidden="1" customWidth="1"/>
    <col min="32" max="16384" width="9" hidden="1"/>
  </cols>
  <sheetData>
    <row r="1" spans="1:23" ht="24.75" customHeight="1" thickBot="1" x14ac:dyDescent="0.25">
      <c r="A1" s="20"/>
      <c r="B1" s="20"/>
      <c r="C1" s="20"/>
      <c r="D1" s="20"/>
      <c r="E1" s="20"/>
      <c r="F1" s="20"/>
      <c r="G1" s="20"/>
      <c r="H1" s="20"/>
      <c r="I1" s="20"/>
      <c r="J1" s="20"/>
      <c r="K1" s="20"/>
      <c r="L1" s="20"/>
      <c r="M1" s="20"/>
      <c r="N1" s="20"/>
      <c r="O1" s="20"/>
      <c r="P1" s="20"/>
      <c r="Q1" s="20"/>
      <c r="R1" s="282" t="s">
        <v>321</v>
      </c>
      <c r="S1" s="283"/>
      <c r="T1" s="283"/>
      <c r="U1" s="283"/>
      <c r="V1" s="284"/>
      <c r="W1" s="20"/>
    </row>
    <row r="2" spans="1:23" ht="30" customHeight="1" thickBot="1" x14ac:dyDescent="0.25">
      <c r="A2" s="285" t="s">
        <v>342</v>
      </c>
      <c r="B2" s="285"/>
      <c r="C2" s="285"/>
      <c r="D2" s="285"/>
      <c r="E2" s="285"/>
      <c r="F2" s="285"/>
      <c r="G2" s="285"/>
      <c r="H2" s="285"/>
      <c r="I2" s="285"/>
      <c r="J2" s="285"/>
      <c r="K2" s="285"/>
      <c r="L2" s="285"/>
      <c r="M2" s="285"/>
      <c r="N2" s="285"/>
      <c r="O2" s="285"/>
      <c r="P2" s="285"/>
      <c r="Q2" s="285"/>
      <c r="R2" s="285"/>
      <c r="S2" s="285"/>
      <c r="T2" s="285"/>
      <c r="U2" s="285"/>
      <c r="V2" s="285"/>
      <c r="W2" s="20"/>
    </row>
    <row r="3" spans="1:23" ht="287.39999999999998" customHeight="1" thickBot="1" x14ac:dyDescent="0.25">
      <c r="A3" s="21"/>
      <c r="B3" s="286" t="s">
        <v>779</v>
      </c>
      <c r="C3" s="287"/>
      <c r="D3" s="287"/>
      <c r="E3" s="287"/>
      <c r="F3" s="287"/>
      <c r="G3" s="287"/>
      <c r="H3" s="287"/>
      <c r="I3" s="287"/>
      <c r="J3" s="287"/>
      <c r="K3" s="287"/>
      <c r="L3" s="287"/>
      <c r="M3" s="287"/>
      <c r="N3" s="287"/>
      <c r="O3" s="287"/>
      <c r="P3" s="287"/>
      <c r="Q3" s="287"/>
      <c r="R3" s="287"/>
      <c r="S3" s="287"/>
      <c r="T3" s="287"/>
      <c r="U3" s="287"/>
      <c r="V3" s="288"/>
      <c r="W3" s="20"/>
    </row>
    <row r="4" spans="1:23" ht="24.75" customHeight="1" x14ac:dyDescent="0.15">
      <c r="A4" s="21"/>
      <c r="B4" s="22" t="s">
        <v>94</v>
      </c>
      <c r="C4" s="21"/>
      <c r="D4" s="21"/>
      <c r="E4" s="21"/>
      <c r="F4" s="21"/>
      <c r="G4" s="21"/>
      <c r="H4" s="21"/>
      <c r="I4" s="21"/>
      <c r="J4" s="21"/>
      <c r="K4" s="21"/>
      <c r="L4" s="21"/>
      <c r="M4" s="21"/>
      <c r="N4" s="21"/>
      <c r="O4" s="21"/>
      <c r="P4" s="21"/>
      <c r="Q4" s="21"/>
      <c r="R4" s="21"/>
      <c r="S4" s="21"/>
      <c r="T4" s="21"/>
      <c r="U4" s="21"/>
      <c r="V4" s="21"/>
      <c r="W4" s="20"/>
    </row>
    <row r="5" spans="1:23" ht="14.25" customHeight="1" x14ac:dyDescent="0.15">
      <c r="A5" s="21"/>
      <c r="B5" s="22"/>
      <c r="C5" s="21"/>
      <c r="D5" s="21"/>
      <c r="E5" s="21"/>
      <c r="F5" s="21"/>
      <c r="G5" s="21"/>
      <c r="H5" s="21"/>
      <c r="I5" s="21"/>
      <c r="J5" s="21"/>
      <c r="K5" s="21"/>
      <c r="L5" s="21"/>
      <c r="M5" s="21"/>
      <c r="N5" s="21"/>
      <c r="O5" s="21"/>
      <c r="P5" s="21"/>
      <c r="Q5" s="21"/>
      <c r="R5" s="21"/>
      <c r="S5" s="21"/>
      <c r="T5" s="21"/>
      <c r="U5" s="21"/>
      <c r="V5" s="21"/>
      <c r="W5" s="20"/>
    </row>
    <row r="6" spans="1:23" ht="24.75" customHeight="1" x14ac:dyDescent="0.2">
      <c r="A6" s="289" t="s">
        <v>0</v>
      </c>
      <c r="B6" s="289"/>
      <c r="C6" s="289"/>
      <c r="D6" s="289"/>
      <c r="E6" s="290"/>
      <c r="F6" s="290"/>
      <c r="G6" s="290"/>
      <c r="H6" s="290"/>
      <c r="I6" s="290"/>
      <c r="J6" s="290"/>
      <c r="K6" s="290"/>
      <c r="L6" s="290"/>
      <c r="M6" s="290"/>
      <c r="N6" s="290"/>
      <c r="O6" s="20"/>
      <c r="P6" s="24"/>
      <c r="Q6" s="24"/>
      <c r="R6" s="24"/>
      <c r="S6" s="24"/>
      <c r="T6" s="24"/>
      <c r="U6" s="24"/>
      <c r="V6" s="24"/>
      <c r="W6" s="20"/>
    </row>
    <row r="7" spans="1:23" ht="15" customHeight="1" x14ac:dyDescent="0.2">
      <c r="A7" s="25"/>
      <c r="B7" s="22"/>
      <c r="C7" s="26"/>
      <c r="D7" s="26"/>
      <c r="E7" s="20"/>
      <c r="F7" s="26"/>
      <c r="G7" s="26"/>
      <c r="H7" s="26"/>
      <c r="I7" s="26"/>
      <c r="J7" s="26"/>
      <c r="K7" s="26"/>
      <c r="L7" s="25"/>
      <c r="M7" s="25"/>
      <c r="N7" s="23"/>
      <c r="O7" s="27"/>
      <c r="P7" s="24"/>
      <c r="Q7" s="24"/>
      <c r="R7" s="24"/>
      <c r="S7" s="24"/>
      <c r="T7" s="24"/>
      <c r="U7" s="24"/>
      <c r="V7" s="24"/>
      <c r="W7" s="20"/>
    </row>
    <row r="8" spans="1:23" ht="82.5" customHeight="1" x14ac:dyDescent="0.2">
      <c r="A8" s="25"/>
      <c r="B8" s="291" t="s">
        <v>799</v>
      </c>
      <c r="C8" s="292"/>
      <c r="D8" s="292"/>
      <c r="E8" s="292"/>
      <c r="F8" s="292"/>
      <c r="G8" s="292"/>
      <c r="H8" s="292"/>
      <c r="I8" s="292"/>
      <c r="J8" s="292"/>
      <c r="K8" s="292"/>
      <c r="L8" s="292"/>
      <c r="M8" s="292"/>
      <c r="N8" s="292"/>
      <c r="O8" s="292"/>
      <c r="P8" s="292"/>
      <c r="Q8" s="292"/>
      <c r="R8" s="292"/>
      <c r="S8" s="292"/>
      <c r="T8" s="292"/>
      <c r="U8" s="292"/>
      <c r="V8" s="293"/>
      <c r="W8" s="20"/>
    </row>
    <row r="9" spans="1:23" ht="21.75" customHeight="1" x14ac:dyDescent="0.2">
      <c r="A9" s="28"/>
      <c r="B9" s="28"/>
      <c r="C9" s="28"/>
      <c r="D9" s="28"/>
      <c r="E9" s="28"/>
      <c r="F9" s="28"/>
      <c r="G9" s="28"/>
      <c r="H9" s="28"/>
      <c r="I9" s="28"/>
      <c r="J9" s="28"/>
      <c r="K9" s="28"/>
      <c r="L9" s="28"/>
      <c r="M9" s="28"/>
      <c r="N9" s="28"/>
      <c r="O9" s="28"/>
      <c r="P9" s="28"/>
      <c r="Q9" s="28"/>
      <c r="R9" s="28"/>
      <c r="S9" s="28"/>
      <c r="T9" s="28"/>
      <c r="U9" s="28"/>
      <c r="V9" s="28"/>
      <c r="W9" s="20"/>
    </row>
    <row r="10" spans="1:23" ht="24.75" customHeight="1" thickBot="1" x14ac:dyDescent="0.25">
      <c r="A10" s="304" t="s">
        <v>1</v>
      </c>
      <c r="B10" s="304"/>
      <c r="C10" s="304"/>
      <c r="D10" s="304"/>
      <c r="E10" s="304"/>
      <c r="F10" s="304"/>
      <c r="G10" s="304"/>
      <c r="H10" s="304"/>
      <c r="I10" s="304"/>
      <c r="J10" s="304"/>
      <c r="K10" s="304"/>
      <c r="L10" s="304"/>
      <c r="M10" s="304"/>
      <c r="N10" s="304"/>
      <c r="O10" s="304"/>
      <c r="P10" s="304"/>
      <c r="Q10" s="304"/>
      <c r="R10" s="304"/>
      <c r="S10" s="304"/>
      <c r="T10" s="304"/>
      <c r="U10" s="304"/>
      <c r="V10" s="304"/>
      <c r="W10" s="304"/>
    </row>
    <row r="11" spans="1:23" ht="24.75" customHeight="1" x14ac:dyDescent="0.2">
      <c r="A11" s="248" t="s">
        <v>2</v>
      </c>
      <c r="B11" s="248"/>
      <c r="C11" s="248"/>
      <c r="D11" s="248"/>
      <c r="E11" s="248"/>
      <c r="F11" s="248"/>
      <c r="G11" s="248"/>
      <c r="H11" s="248"/>
      <c r="I11" s="248"/>
      <c r="J11" s="248"/>
      <c r="K11" s="248"/>
      <c r="L11" s="248"/>
      <c r="M11" s="248"/>
      <c r="N11" s="248"/>
      <c r="O11" s="248"/>
      <c r="P11" s="248"/>
      <c r="Q11" s="20"/>
      <c r="R11" s="20"/>
      <c r="S11" s="181"/>
      <c r="T11" s="182"/>
      <c r="U11" s="28"/>
      <c r="V11" s="20"/>
      <c r="W11" s="20"/>
    </row>
    <row r="12" spans="1:23" ht="24.75" customHeight="1" thickBot="1" x14ac:dyDescent="0.25">
      <c r="A12" s="20"/>
      <c r="B12" s="20"/>
      <c r="C12" s="20"/>
      <c r="D12" s="20"/>
      <c r="E12" s="20"/>
      <c r="F12" s="20"/>
      <c r="G12" s="20"/>
      <c r="H12" s="20"/>
      <c r="I12" s="20"/>
      <c r="J12" s="20"/>
      <c r="K12" s="20"/>
      <c r="L12" s="20"/>
      <c r="M12" s="20"/>
      <c r="N12" s="20"/>
      <c r="O12" s="20"/>
      <c r="P12" s="20"/>
      <c r="Q12" s="20"/>
      <c r="R12" s="20"/>
      <c r="S12" s="183"/>
      <c r="T12" s="184"/>
      <c r="U12" s="28"/>
      <c r="V12" s="20"/>
      <c r="W12" s="20"/>
    </row>
    <row r="13" spans="1:23" ht="24.75" customHeight="1" x14ac:dyDescent="0.2">
      <c r="A13" s="20"/>
      <c r="B13" s="20"/>
      <c r="C13" s="20"/>
      <c r="D13" s="20"/>
      <c r="E13" s="20"/>
      <c r="F13" s="20"/>
      <c r="G13" s="20"/>
      <c r="H13" s="20"/>
      <c r="I13" s="20"/>
      <c r="J13" s="20"/>
      <c r="K13" s="20"/>
      <c r="L13" s="20"/>
      <c r="M13" s="20"/>
      <c r="N13" s="20"/>
      <c r="O13" s="20"/>
      <c r="P13" s="20"/>
      <c r="Q13" s="20"/>
      <c r="R13" s="20"/>
      <c r="S13" s="30"/>
      <c r="T13" s="30"/>
      <c r="U13" s="28"/>
      <c r="V13" s="20"/>
      <c r="W13" s="20"/>
    </row>
    <row r="14" spans="1:23" ht="24.75" customHeight="1" x14ac:dyDescent="0.2">
      <c r="A14" s="225" t="s">
        <v>395</v>
      </c>
      <c r="B14" s="274"/>
      <c r="C14" s="274"/>
      <c r="D14" s="274"/>
      <c r="E14" s="274"/>
      <c r="F14" s="274"/>
      <c r="G14" s="274"/>
      <c r="H14" s="274"/>
      <c r="I14" s="274"/>
      <c r="J14" s="274"/>
      <c r="K14" s="274"/>
      <c r="L14" s="274"/>
      <c r="M14" s="274"/>
      <c r="N14" s="274"/>
      <c r="O14" s="274"/>
      <c r="P14" s="274"/>
      <c r="Q14" s="274"/>
      <c r="R14" s="274"/>
      <c r="S14" s="274"/>
      <c r="T14" s="274"/>
      <c r="U14" s="274"/>
      <c r="V14" s="274"/>
      <c r="W14" s="274"/>
    </row>
    <row r="15" spans="1:23" ht="24.75" customHeight="1" x14ac:dyDescent="0.15">
      <c r="A15" s="31"/>
      <c r="B15" s="31"/>
      <c r="C15" s="301" t="s">
        <v>336</v>
      </c>
      <c r="D15" s="301"/>
      <c r="E15" s="301"/>
      <c r="F15" s="301"/>
      <c r="G15" s="301"/>
      <c r="H15" s="301"/>
      <c r="I15" s="301"/>
      <c r="J15" s="301"/>
      <c r="K15" s="301"/>
      <c r="L15" s="302"/>
      <c r="M15" s="303"/>
      <c r="N15" s="31"/>
      <c r="O15" s="31"/>
      <c r="P15" s="31"/>
      <c r="Q15" s="31"/>
      <c r="R15" s="31"/>
      <c r="S15" s="31"/>
      <c r="T15" s="31"/>
      <c r="U15" s="31"/>
      <c r="V15" s="31"/>
      <c r="W15" s="31"/>
    </row>
    <row r="16" spans="1:23" ht="16.5" customHeight="1" thickBot="1" x14ac:dyDescent="0.2">
      <c r="A16" s="31"/>
      <c r="B16" s="31"/>
      <c r="C16" s="33"/>
      <c r="D16" s="33"/>
      <c r="E16" s="33"/>
      <c r="F16" s="33"/>
      <c r="G16" s="294" t="s">
        <v>75</v>
      </c>
      <c r="H16" s="295"/>
      <c r="I16" s="32"/>
      <c r="J16" s="32"/>
      <c r="K16" s="31"/>
      <c r="L16" s="294" t="s">
        <v>76</v>
      </c>
      <c r="M16" s="295"/>
      <c r="N16" s="31"/>
      <c r="O16" s="31"/>
      <c r="P16" s="31"/>
      <c r="Q16" s="31"/>
      <c r="R16" s="31"/>
      <c r="S16" s="31"/>
      <c r="T16" s="31"/>
      <c r="U16" s="31"/>
      <c r="V16" s="31"/>
      <c r="W16" s="31"/>
    </row>
    <row r="17" spans="1:23" ht="24.75" customHeight="1" x14ac:dyDescent="0.2">
      <c r="A17" s="31"/>
      <c r="B17" s="31"/>
      <c r="C17" s="33"/>
      <c r="D17" s="33"/>
      <c r="E17" s="33"/>
      <c r="F17" s="33"/>
      <c r="G17" s="296"/>
      <c r="H17" s="297"/>
      <c r="I17" s="30"/>
      <c r="J17" s="30"/>
      <c r="K17" s="31"/>
      <c r="L17" s="296"/>
      <c r="M17" s="297"/>
      <c r="N17" s="31"/>
      <c r="O17" s="31"/>
      <c r="P17" s="31"/>
      <c r="Q17" s="31"/>
      <c r="R17" s="31"/>
      <c r="S17" s="31"/>
      <c r="T17" s="31"/>
      <c r="U17" s="31"/>
      <c r="V17" s="20"/>
      <c r="W17" s="20"/>
    </row>
    <row r="18" spans="1:23" ht="24.75" customHeight="1" thickBot="1" x14ac:dyDescent="0.25">
      <c r="A18" s="31"/>
      <c r="B18" s="31"/>
      <c r="C18" s="20"/>
      <c r="D18" s="20"/>
      <c r="E18" s="20"/>
      <c r="F18" s="20"/>
      <c r="G18" s="298"/>
      <c r="H18" s="299"/>
      <c r="I18" s="300" t="s">
        <v>77</v>
      </c>
      <c r="J18" s="172"/>
      <c r="K18" s="31"/>
      <c r="L18" s="298"/>
      <c r="M18" s="299"/>
      <c r="N18" s="300" t="s">
        <v>77</v>
      </c>
      <c r="O18" s="172"/>
      <c r="P18" s="31"/>
      <c r="Q18" s="31"/>
      <c r="R18" s="31"/>
      <c r="S18" s="31"/>
      <c r="T18" s="31"/>
      <c r="U18" s="31"/>
      <c r="V18" s="20"/>
      <c r="W18" s="20"/>
    </row>
    <row r="19" spans="1:23" ht="24.75" customHeight="1" x14ac:dyDescent="0.2">
      <c r="A19" s="31"/>
      <c r="B19" s="31"/>
      <c r="C19" s="20"/>
      <c r="D19" s="20"/>
      <c r="E19" s="20"/>
      <c r="F19" s="20"/>
      <c r="G19" s="31"/>
      <c r="H19" s="31"/>
      <c r="I19" s="31"/>
      <c r="J19" s="31"/>
      <c r="K19" s="31"/>
      <c r="L19" s="31"/>
      <c r="M19" s="31"/>
      <c r="N19" s="31"/>
      <c r="O19" s="31"/>
      <c r="P19" s="31"/>
      <c r="Q19" s="31"/>
      <c r="R19" s="31"/>
      <c r="S19" s="31"/>
      <c r="T19" s="31"/>
      <c r="U19" s="31"/>
      <c r="V19" s="20"/>
      <c r="W19" s="20"/>
    </row>
    <row r="20" spans="1:23" ht="24.75" customHeight="1" x14ac:dyDescent="0.15">
      <c r="A20" s="31"/>
      <c r="B20" s="31"/>
      <c r="C20" s="301" t="s">
        <v>337</v>
      </c>
      <c r="D20" s="301"/>
      <c r="E20" s="301"/>
      <c r="F20" s="301"/>
      <c r="G20" s="301"/>
      <c r="H20" s="301"/>
      <c r="I20" s="301"/>
      <c r="J20" s="32"/>
      <c r="K20" s="31"/>
      <c r="L20" s="20"/>
      <c r="M20" s="20"/>
      <c r="N20" s="31"/>
      <c r="O20" s="31"/>
      <c r="P20" s="31"/>
      <c r="Q20" s="31"/>
      <c r="R20" s="31"/>
      <c r="S20" s="31"/>
      <c r="T20" s="31"/>
      <c r="U20" s="31"/>
      <c r="V20" s="20"/>
      <c r="W20" s="20"/>
    </row>
    <row r="21" spans="1:23" ht="16.5" customHeight="1" thickBot="1" x14ac:dyDescent="0.2">
      <c r="A21" s="31"/>
      <c r="B21" s="31"/>
      <c r="C21" s="33"/>
      <c r="D21" s="33"/>
      <c r="E21" s="33"/>
      <c r="F21" s="33"/>
      <c r="G21" s="294" t="s">
        <v>75</v>
      </c>
      <c r="H21" s="295"/>
      <c r="I21" s="32"/>
      <c r="J21" s="32"/>
      <c r="K21" s="31"/>
      <c r="L21" s="294" t="s">
        <v>76</v>
      </c>
      <c r="M21" s="295"/>
      <c r="N21" s="31"/>
      <c r="O21" s="31"/>
      <c r="P21" s="31"/>
      <c r="Q21" s="31"/>
      <c r="R21" s="31"/>
      <c r="S21" s="31"/>
      <c r="T21" s="31"/>
      <c r="U21" s="31"/>
      <c r="V21" s="20"/>
      <c r="W21" s="20"/>
    </row>
    <row r="22" spans="1:23" ht="24.75" customHeight="1" x14ac:dyDescent="0.2">
      <c r="A22" s="31"/>
      <c r="B22" s="31"/>
      <c r="C22" s="33"/>
      <c r="D22" s="33"/>
      <c r="E22" s="33"/>
      <c r="F22" s="33"/>
      <c r="G22" s="296"/>
      <c r="H22" s="297"/>
      <c r="I22" s="30"/>
      <c r="J22" s="30"/>
      <c r="K22" s="31"/>
      <c r="L22" s="296"/>
      <c r="M22" s="297"/>
      <c r="N22" s="31"/>
      <c r="O22" s="31"/>
      <c r="P22" s="31"/>
      <c r="Q22" s="31"/>
      <c r="R22" s="31"/>
      <c r="S22" s="31"/>
      <c r="T22" s="31"/>
      <c r="U22" s="31"/>
      <c r="V22" s="20"/>
      <c r="W22" s="20"/>
    </row>
    <row r="23" spans="1:23" ht="24.75" customHeight="1" thickBot="1" x14ac:dyDescent="0.25">
      <c r="A23" s="20"/>
      <c r="B23" s="20"/>
      <c r="C23" s="20"/>
      <c r="D23" s="20"/>
      <c r="E23" s="20"/>
      <c r="F23" s="20"/>
      <c r="G23" s="298"/>
      <c r="H23" s="299"/>
      <c r="I23" s="300" t="s">
        <v>77</v>
      </c>
      <c r="J23" s="172"/>
      <c r="K23" s="31"/>
      <c r="L23" s="298"/>
      <c r="M23" s="299"/>
      <c r="N23" s="300" t="s">
        <v>77</v>
      </c>
      <c r="O23" s="172"/>
      <c r="P23" s="20"/>
      <c r="Q23" s="20"/>
      <c r="R23" s="20"/>
      <c r="S23" s="30"/>
      <c r="T23" s="30"/>
      <c r="U23" s="28"/>
      <c r="V23" s="20"/>
      <c r="W23" s="20"/>
    </row>
    <row r="24" spans="1:23" ht="24.75" customHeight="1" x14ac:dyDescent="0.2">
      <c r="A24" s="20"/>
      <c r="B24" s="20"/>
      <c r="C24" s="20"/>
      <c r="D24" s="20"/>
      <c r="E24" s="20"/>
      <c r="F24" s="20"/>
      <c r="G24" s="20"/>
      <c r="H24" s="20"/>
      <c r="I24" s="20"/>
      <c r="J24" s="20"/>
      <c r="K24" s="20"/>
      <c r="L24" s="20"/>
      <c r="M24" s="20"/>
      <c r="N24" s="20"/>
      <c r="O24" s="20"/>
      <c r="P24" s="20"/>
      <c r="Q24" s="20" t="s">
        <v>3</v>
      </c>
      <c r="R24" s="30"/>
      <c r="S24" s="30"/>
      <c r="T24" s="30"/>
      <c r="U24" s="20"/>
      <c r="V24" s="20"/>
      <c r="W24" s="20"/>
    </row>
    <row r="25" spans="1:23" ht="24.75" customHeight="1" x14ac:dyDescent="0.2">
      <c r="A25" s="274" t="s">
        <v>90</v>
      </c>
      <c r="B25" s="274"/>
      <c r="C25" s="274"/>
      <c r="D25" s="274"/>
      <c r="E25" s="274"/>
      <c r="F25" s="274"/>
      <c r="G25" s="274"/>
      <c r="H25" s="274"/>
      <c r="I25" s="274"/>
      <c r="J25" s="274"/>
      <c r="K25" s="274"/>
      <c r="L25" s="274"/>
      <c r="M25" s="274"/>
      <c r="N25" s="274"/>
      <c r="O25" s="274"/>
      <c r="P25" s="274"/>
      <c r="Q25" s="274"/>
      <c r="R25" s="274"/>
      <c r="S25" s="274"/>
      <c r="T25" s="274"/>
      <c r="U25" s="274"/>
      <c r="V25" s="274"/>
      <c r="W25" s="274"/>
    </row>
    <row r="26" spans="1:23" ht="24.75" customHeight="1" x14ac:dyDescent="0.2">
      <c r="A26" s="20"/>
      <c r="B26" s="248" t="s">
        <v>4</v>
      </c>
      <c r="C26" s="248"/>
      <c r="D26" s="248"/>
      <c r="E26" s="248"/>
      <c r="F26" s="35"/>
      <c r="G26" s="248" t="s">
        <v>5</v>
      </c>
      <c r="H26" s="248"/>
      <c r="I26" s="248"/>
      <c r="J26" s="248"/>
      <c r="K26" s="248"/>
      <c r="L26" s="248"/>
      <c r="M26" s="248"/>
      <c r="N26" s="35"/>
      <c r="O26" s="248" t="s">
        <v>338</v>
      </c>
      <c r="P26" s="248"/>
      <c r="Q26" s="248"/>
      <c r="R26" s="248"/>
      <c r="S26" s="248"/>
      <c r="T26" s="248"/>
      <c r="U26" s="248"/>
      <c r="V26" s="248"/>
      <c r="W26" s="20"/>
    </row>
    <row r="27" spans="1:23" ht="24.75" customHeight="1" thickBot="1" x14ac:dyDescent="0.25">
      <c r="A27" s="20"/>
      <c r="B27" s="29"/>
      <c r="C27" s="29"/>
      <c r="D27" s="29"/>
      <c r="E27" s="29"/>
      <c r="F27" s="35"/>
      <c r="G27" s="248" t="s">
        <v>374</v>
      </c>
      <c r="H27" s="248"/>
      <c r="I27" s="248"/>
      <c r="J27" s="248"/>
      <c r="K27" s="248"/>
      <c r="L27" s="248"/>
      <c r="M27" s="248"/>
      <c r="N27" s="35"/>
      <c r="O27" s="248" t="s">
        <v>344</v>
      </c>
      <c r="P27" s="248"/>
      <c r="Q27" s="248"/>
      <c r="R27" s="248"/>
      <c r="S27" s="248"/>
      <c r="T27" s="248"/>
      <c r="U27" s="248"/>
      <c r="V27" s="35"/>
      <c r="W27" s="20"/>
    </row>
    <row r="28" spans="1:23" ht="24.75" customHeight="1" x14ac:dyDescent="0.2">
      <c r="A28" s="20"/>
      <c r="B28" s="29"/>
      <c r="C28" s="29"/>
      <c r="D28" s="29"/>
      <c r="E28" s="29"/>
      <c r="F28" s="20"/>
      <c r="G28" s="248" t="s">
        <v>343</v>
      </c>
      <c r="H28" s="248"/>
      <c r="I28" s="248"/>
      <c r="J28" s="248"/>
      <c r="K28" s="248"/>
      <c r="L28" s="248"/>
      <c r="M28" s="248"/>
      <c r="N28" s="20"/>
      <c r="O28" s="248" t="s">
        <v>74</v>
      </c>
      <c r="P28" s="248"/>
      <c r="Q28" s="248"/>
      <c r="R28" s="255"/>
      <c r="S28" s="181"/>
      <c r="T28" s="182"/>
      <c r="U28" s="20"/>
      <c r="V28" s="20"/>
      <c r="W28" s="20"/>
    </row>
    <row r="29" spans="1:23" ht="24.75" customHeight="1" thickBot="1" x14ac:dyDescent="0.25">
      <c r="A29" s="20"/>
      <c r="B29" s="29"/>
      <c r="C29" s="29"/>
      <c r="D29" s="29"/>
      <c r="E29" s="29"/>
      <c r="F29" s="36"/>
      <c r="G29" s="37"/>
      <c r="H29" s="37"/>
      <c r="I29" s="35"/>
      <c r="J29" s="37"/>
      <c r="K29" s="37"/>
      <c r="L29" s="29"/>
      <c r="M29" s="29"/>
      <c r="N29" s="20"/>
      <c r="O29" s="29"/>
      <c r="P29" s="20"/>
      <c r="Q29" s="20"/>
      <c r="R29" s="38"/>
      <c r="S29" s="183"/>
      <c r="T29" s="184"/>
      <c r="U29" s="20"/>
      <c r="V29" s="20"/>
      <c r="W29" s="20"/>
    </row>
    <row r="30" spans="1:23" ht="20.100000000000001" customHeight="1" x14ac:dyDescent="0.2">
      <c r="A30" s="20"/>
      <c r="B30" s="29"/>
      <c r="C30" s="29"/>
      <c r="D30" s="29"/>
      <c r="E30" s="29"/>
      <c r="F30" s="36"/>
      <c r="G30" s="37"/>
      <c r="H30" s="37"/>
      <c r="I30" s="35"/>
      <c r="J30" s="37"/>
      <c r="K30" s="37"/>
      <c r="L30" s="29"/>
      <c r="M30" s="29"/>
      <c r="N30" s="20"/>
      <c r="O30" s="20"/>
      <c r="P30" s="20"/>
      <c r="Q30" s="20"/>
      <c r="R30" s="38"/>
      <c r="S30" s="30"/>
      <c r="T30" s="30"/>
      <c r="U30" s="20"/>
      <c r="V30" s="20"/>
      <c r="W30" s="20"/>
    </row>
    <row r="31" spans="1:23" ht="24.75" customHeight="1" x14ac:dyDescent="0.2">
      <c r="A31" s="20"/>
      <c r="B31" s="248" t="s">
        <v>6</v>
      </c>
      <c r="C31" s="248"/>
      <c r="D31" s="248"/>
      <c r="E31" s="248"/>
      <c r="F31" s="248"/>
      <c r="G31" s="248" t="s">
        <v>7</v>
      </c>
      <c r="H31" s="248"/>
      <c r="I31" s="248"/>
      <c r="J31" s="248"/>
      <c r="K31" s="248"/>
      <c r="L31" s="248"/>
      <c r="M31" s="20"/>
      <c r="N31" s="248" t="s">
        <v>339</v>
      </c>
      <c r="O31" s="248"/>
      <c r="P31" s="248"/>
      <c r="Q31" s="248"/>
      <c r="R31" s="248"/>
      <c r="S31" s="248"/>
      <c r="T31" s="248"/>
      <c r="U31" s="20"/>
      <c r="V31" s="20"/>
      <c r="W31" s="20"/>
    </row>
    <row r="32" spans="1:23" ht="24.75" customHeight="1" thickBot="1" x14ac:dyDescent="0.25">
      <c r="A32" s="20"/>
      <c r="B32" s="29"/>
      <c r="C32" s="29"/>
      <c r="D32" s="29"/>
      <c r="E32" s="29"/>
      <c r="F32" s="20"/>
      <c r="G32" s="248" t="s">
        <v>375</v>
      </c>
      <c r="H32" s="248"/>
      <c r="I32" s="248"/>
      <c r="J32" s="248"/>
      <c r="K32" s="248"/>
      <c r="L32" s="248"/>
      <c r="M32" s="20"/>
      <c r="N32" s="248" t="s">
        <v>340</v>
      </c>
      <c r="O32" s="248"/>
      <c r="P32" s="248"/>
      <c r="Q32" s="248"/>
      <c r="R32" s="248"/>
      <c r="S32" s="248"/>
      <c r="T32" s="248"/>
      <c r="U32" s="35"/>
      <c r="V32" s="35"/>
      <c r="W32" s="20"/>
    </row>
    <row r="33" spans="1:23" ht="24.75" customHeight="1" x14ac:dyDescent="0.2">
      <c r="A33" s="20"/>
      <c r="B33" s="29"/>
      <c r="C33" s="29"/>
      <c r="D33" s="29"/>
      <c r="E33" s="29"/>
      <c r="F33" s="20"/>
      <c r="G33" s="248" t="s">
        <v>376</v>
      </c>
      <c r="H33" s="248"/>
      <c r="I33" s="248"/>
      <c r="J33" s="248"/>
      <c r="K33" s="248"/>
      <c r="L33" s="248"/>
      <c r="M33" s="20"/>
      <c r="N33" s="248" t="s">
        <v>341</v>
      </c>
      <c r="O33" s="248"/>
      <c r="P33" s="248"/>
      <c r="Q33" s="248"/>
      <c r="R33" s="255"/>
      <c r="S33" s="181"/>
      <c r="T33" s="182"/>
      <c r="U33" s="35"/>
      <c r="V33" s="20"/>
      <c r="W33" s="20"/>
    </row>
    <row r="34" spans="1:23" ht="24.75" customHeight="1" thickBot="1" x14ac:dyDescent="0.25">
      <c r="A34" s="20"/>
      <c r="B34" s="29"/>
      <c r="C34" s="29"/>
      <c r="D34" s="29"/>
      <c r="E34" s="29"/>
      <c r="F34" s="34"/>
      <c r="G34" s="29"/>
      <c r="H34" s="29"/>
      <c r="I34" s="29"/>
      <c r="J34" s="29"/>
      <c r="K34" s="29"/>
      <c r="L34" s="29"/>
      <c r="M34" s="20"/>
      <c r="N34" s="20"/>
      <c r="O34" s="20"/>
      <c r="P34" s="20"/>
      <c r="Q34" s="20"/>
      <c r="R34" s="38"/>
      <c r="S34" s="183"/>
      <c r="T34" s="184"/>
      <c r="U34" s="35"/>
      <c r="V34" s="20"/>
      <c r="W34" s="20"/>
    </row>
    <row r="35" spans="1:23" ht="20.100000000000001" customHeight="1" x14ac:dyDescent="0.2">
      <c r="A35" s="20"/>
      <c r="B35" s="29"/>
      <c r="C35" s="29"/>
      <c r="D35" s="29"/>
      <c r="E35" s="29"/>
      <c r="F35" s="34"/>
      <c r="G35" s="29"/>
      <c r="H35" s="29"/>
      <c r="I35" s="29"/>
      <c r="J35" s="29"/>
      <c r="K35" s="29"/>
      <c r="L35" s="29"/>
      <c r="M35" s="29"/>
      <c r="N35" s="20"/>
      <c r="O35" s="20"/>
      <c r="P35" s="20"/>
      <c r="Q35" s="38"/>
      <c r="R35" s="38"/>
      <c r="S35" s="38"/>
      <c r="T35" s="35"/>
      <c r="U35" s="20"/>
      <c r="V35" s="20"/>
      <c r="W35" s="20"/>
    </row>
    <row r="36" spans="1:23" ht="24.75" customHeight="1" x14ac:dyDescent="0.2">
      <c r="A36" s="274" t="s">
        <v>91</v>
      </c>
      <c r="B36" s="274"/>
      <c r="C36" s="274"/>
      <c r="D36" s="274"/>
      <c r="E36" s="274"/>
      <c r="F36" s="274"/>
      <c r="G36" s="274"/>
      <c r="H36" s="274"/>
      <c r="I36" s="274"/>
      <c r="J36" s="274"/>
      <c r="K36" s="274"/>
      <c r="L36" s="274"/>
      <c r="M36" s="274"/>
      <c r="N36" s="274"/>
      <c r="O36" s="274"/>
      <c r="P36" s="274"/>
      <c r="Q36" s="274"/>
      <c r="R36" s="274"/>
      <c r="S36" s="274"/>
      <c r="T36" s="274"/>
      <c r="U36" s="274"/>
      <c r="V36" s="274"/>
      <c r="W36" s="274"/>
    </row>
    <row r="37" spans="1:23" ht="24.75" customHeight="1" thickBot="1" x14ac:dyDescent="0.25">
      <c r="A37" s="39"/>
      <c r="B37" s="39"/>
      <c r="C37" s="248" t="s">
        <v>8</v>
      </c>
      <c r="D37" s="248"/>
      <c r="E37" s="248"/>
      <c r="F37" s="248"/>
      <c r="G37" s="248"/>
      <c r="H37" s="248"/>
      <c r="I37" s="248"/>
      <c r="J37" s="248" t="s">
        <v>9</v>
      </c>
      <c r="K37" s="248"/>
      <c r="L37" s="248"/>
      <c r="M37" s="248"/>
      <c r="N37" s="248"/>
      <c r="O37" s="248"/>
      <c r="P37" s="248"/>
      <c r="Q37" s="248"/>
      <c r="R37" s="39"/>
      <c r="S37" s="39"/>
      <c r="T37" s="39"/>
      <c r="U37" s="39"/>
      <c r="V37" s="39"/>
      <c r="W37" s="20"/>
    </row>
    <row r="38" spans="1:23" ht="24.75" customHeight="1" x14ac:dyDescent="0.2">
      <c r="A38" s="39"/>
      <c r="B38" s="39"/>
      <c r="C38" s="248" t="s">
        <v>10</v>
      </c>
      <c r="D38" s="248"/>
      <c r="E38" s="248"/>
      <c r="F38" s="248"/>
      <c r="G38" s="248"/>
      <c r="H38" s="248"/>
      <c r="I38" s="248"/>
      <c r="J38" s="248" t="s">
        <v>11</v>
      </c>
      <c r="K38" s="248"/>
      <c r="L38" s="248"/>
      <c r="M38" s="248"/>
      <c r="N38" s="248"/>
      <c r="O38" s="248"/>
      <c r="P38" s="248"/>
      <c r="Q38" s="248"/>
      <c r="R38" s="39"/>
      <c r="S38" s="181"/>
      <c r="T38" s="182"/>
      <c r="U38" s="39"/>
      <c r="V38" s="39"/>
      <c r="W38" s="20"/>
    </row>
    <row r="39" spans="1:23" ht="24.75" customHeight="1" thickBot="1" x14ac:dyDescent="0.25">
      <c r="A39" s="35"/>
      <c r="B39" s="35"/>
      <c r="C39" s="248" t="s">
        <v>12</v>
      </c>
      <c r="D39" s="248"/>
      <c r="E39" s="248"/>
      <c r="F39" s="248"/>
      <c r="G39" s="248"/>
      <c r="H39" s="248"/>
      <c r="I39" s="248"/>
      <c r="J39" s="35"/>
      <c r="K39" s="35"/>
      <c r="L39" s="35"/>
      <c r="M39" s="35"/>
      <c r="N39" s="35"/>
      <c r="O39" s="35"/>
      <c r="P39" s="35"/>
      <c r="Q39" s="20"/>
      <c r="R39" s="36"/>
      <c r="S39" s="183"/>
      <c r="T39" s="184"/>
      <c r="U39" s="20"/>
      <c r="V39" s="20"/>
      <c r="W39" s="20"/>
    </row>
    <row r="40" spans="1:23" ht="20.100000000000001" customHeight="1" x14ac:dyDescent="0.2">
      <c r="A40" s="20"/>
      <c r="B40" s="20"/>
      <c r="C40" s="20"/>
      <c r="D40" s="20"/>
      <c r="E40" s="20"/>
      <c r="F40" s="20"/>
      <c r="G40" s="20"/>
      <c r="H40" s="20"/>
      <c r="I40" s="20"/>
      <c r="J40" s="20"/>
      <c r="K40" s="20"/>
      <c r="L40" s="20"/>
      <c r="M40" s="20"/>
      <c r="N40" s="20"/>
      <c r="O40" s="20"/>
      <c r="P40" s="20"/>
      <c r="Q40" s="20"/>
      <c r="R40" s="20"/>
      <c r="S40" s="30"/>
      <c r="T40" s="30"/>
      <c r="U40" s="20"/>
      <c r="V40" s="20"/>
      <c r="W40" s="20"/>
    </row>
    <row r="41" spans="1:23" ht="24.75" customHeight="1" x14ac:dyDescent="0.2">
      <c r="A41" s="274" t="s">
        <v>651</v>
      </c>
      <c r="B41" s="274"/>
      <c r="C41" s="274"/>
      <c r="D41" s="274"/>
      <c r="E41" s="274"/>
      <c r="F41" s="274"/>
      <c r="G41" s="274"/>
      <c r="H41" s="274"/>
      <c r="I41" s="274"/>
      <c r="J41" s="274"/>
      <c r="K41" s="274"/>
      <c r="L41" s="274"/>
      <c r="M41" s="274"/>
      <c r="N41" s="274"/>
      <c r="O41" s="274"/>
      <c r="P41" s="274"/>
      <c r="Q41" s="274"/>
      <c r="R41" s="274"/>
      <c r="S41" s="274"/>
      <c r="T41" s="274"/>
      <c r="U41" s="274"/>
      <c r="V41" s="274"/>
      <c r="W41" s="274"/>
    </row>
    <row r="42" spans="1:23" ht="24.75" customHeight="1" x14ac:dyDescent="0.2">
      <c r="A42" s="36"/>
      <c r="B42" s="248" t="s">
        <v>13</v>
      </c>
      <c r="C42" s="248"/>
      <c r="D42" s="248"/>
      <c r="E42" s="248"/>
      <c r="F42" s="248"/>
      <c r="G42" s="275">
        <f>SUM(G44:I50)</f>
        <v>0</v>
      </c>
      <c r="H42" s="275"/>
      <c r="I42" s="275"/>
      <c r="J42" s="29" t="s">
        <v>14</v>
      </c>
      <c r="K42" s="245" t="s">
        <v>15</v>
      </c>
      <c r="L42" s="245"/>
      <c r="M42" s="245"/>
      <c r="N42" s="245"/>
      <c r="O42" s="275">
        <f>SUM(O44:Q50)</f>
        <v>0</v>
      </c>
      <c r="P42" s="275"/>
      <c r="Q42" s="275"/>
      <c r="R42" s="248" t="s">
        <v>16</v>
      </c>
      <c r="S42" s="248"/>
      <c r="T42" s="20"/>
      <c r="U42" s="20"/>
      <c r="V42" s="20"/>
      <c r="W42" s="20"/>
    </row>
    <row r="43" spans="1:23" ht="24.75" customHeight="1" x14ac:dyDescent="0.15">
      <c r="A43" s="40"/>
      <c r="B43" s="41"/>
      <c r="C43" s="41"/>
      <c r="D43" s="41"/>
      <c r="E43" s="41"/>
      <c r="F43" s="41"/>
      <c r="G43" s="42" t="s">
        <v>17</v>
      </c>
      <c r="H43" s="43"/>
      <c r="I43" s="43"/>
      <c r="J43" s="41"/>
      <c r="K43" s="44"/>
      <c r="L43" s="44"/>
      <c r="M43" s="44"/>
      <c r="N43" s="44"/>
      <c r="O43" s="42" t="s">
        <v>17</v>
      </c>
      <c r="P43" s="43"/>
      <c r="Q43" s="43"/>
      <c r="R43" s="45"/>
      <c r="S43" s="45"/>
      <c r="T43" s="46"/>
      <c r="U43" s="46"/>
      <c r="V43" s="46"/>
      <c r="W43" s="46"/>
    </row>
    <row r="44" spans="1:23" ht="24" customHeight="1" x14ac:dyDescent="0.2">
      <c r="A44" s="36"/>
      <c r="B44" s="172" t="s">
        <v>235</v>
      </c>
      <c r="C44" s="172"/>
      <c r="D44" s="172"/>
      <c r="E44" s="172"/>
      <c r="F44" s="172"/>
      <c r="G44" s="257"/>
      <c r="H44" s="257"/>
      <c r="I44" s="257"/>
      <c r="J44" s="29" t="s">
        <v>14</v>
      </c>
      <c r="K44" s="268" t="s">
        <v>15</v>
      </c>
      <c r="L44" s="268"/>
      <c r="M44" s="268"/>
      <c r="N44" s="268"/>
      <c r="O44" s="202"/>
      <c r="P44" s="202"/>
      <c r="Q44" s="202"/>
      <c r="R44" s="172" t="s">
        <v>16</v>
      </c>
      <c r="S44" s="172"/>
      <c r="T44" s="270" t="str">
        <f>IF(AND(G44&gt;0,O44=""),"←女性職員数も回答して下さい","　")</f>
        <v>　</v>
      </c>
      <c r="U44" s="270"/>
      <c r="V44" s="270"/>
      <c r="W44" s="270"/>
    </row>
    <row r="45" spans="1:23" ht="24" customHeight="1" x14ac:dyDescent="0.2">
      <c r="A45" s="36"/>
      <c r="B45" s="172" t="s">
        <v>231</v>
      </c>
      <c r="C45" s="172"/>
      <c r="D45" s="172"/>
      <c r="E45" s="172"/>
      <c r="F45" s="172"/>
      <c r="G45" s="257"/>
      <c r="H45" s="257"/>
      <c r="I45" s="257"/>
      <c r="J45" s="29" t="s">
        <v>14</v>
      </c>
      <c r="K45" s="268" t="s">
        <v>15</v>
      </c>
      <c r="L45" s="268"/>
      <c r="M45" s="268"/>
      <c r="N45" s="268"/>
      <c r="O45" s="273"/>
      <c r="P45" s="273"/>
      <c r="Q45" s="273"/>
      <c r="R45" s="172" t="s">
        <v>16</v>
      </c>
      <c r="S45" s="172"/>
      <c r="T45" s="270" t="str">
        <f t="shared" ref="T45:T50" si="0">IF(AND(G45&gt;0,O45=""),"←女性職員数も回答して下さい","　")</f>
        <v>　</v>
      </c>
      <c r="U45" s="270"/>
      <c r="V45" s="270"/>
      <c r="W45" s="270"/>
    </row>
    <row r="46" spans="1:23" ht="24" customHeight="1" x14ac:dyDescent="0.2">
      <c r="A46" s="36"/>
      <c r="B46" s="172" t="s">
        <v>229</v>
      </c>
      <c r="C46" s="172"/>
      <c r="D46" s="172"/>
      <c r="E46" s="172"/>
      <c r="F46" s="172"/>
      <c r="G46" s="257"/>
      <c r="H46" s="257"/>
      <c r="I46" s="257"/>
      <c r="J46" s="29" t="s">
        <v>14</v>
      </c>
      <c r="K46" s="268" t="s">
        <v>15</v>
      </c>
      <c r="L46" s="268"/>
      <c r="M46" s="268"/>
      <c r="N46" s="268"/>
      <c r="O46" s="273"/>
      <c r="P46" s="273"/>
      <c r="Q46" s="273"/>
      <c r="R46" s="172" t="s">
        <v>16</v>
      </c>
      <c r="S46" s="172"/>
      <c r="T46" s="270" t="str">
        <f t="shared" si="0"/>
        <v>　</v>
      </c>
      <c r="U46" s="270"/>
      <c r="V46" s="270"/>
      <c r="W46" s="270"/>
    </row>
    <row r="47" spans="1:23" ht="13.95" customHeight="1" x14ac:dyDescent="0.2">
      <c r="A47" s="36"/>
      <c r="B47" s="272" t="s">
        <v>345</v>
      </c>
      <c r="C47" s="272"/>
      <c r="D47" s="272"/>
      <c r="E47" s="272"/>
      <c r="F47" s="272"/>
      <c r="G47" s="272"/>
      <c r="H47" s="272"/>
      <c r="I47" s="272"/>
      <c r="J47" s="29"/>
      <c r="K47" s="30"/>
      <c r="L47" s="30"/>
      <c r="M47" s="30"/>
      <c r="N47" s="30"/>
      <c r="O47" s="48"/>
      <c r="P47" s="48"/>
      <c r="Q47" s="48"/>
      <c r="R47" s="34"/>
      <c r="S47" s="34"/>
      <c r="T47" s="47"/>
      <c r="U47" s="47"/>
      <c r="V47" s="47"/>
      <c r="W47" s="47"/>
    </row>
    <row r="48" spans="1:23" ht="24" customHeight="1" x14ac:dyDescent="0.2">
      <c r="A48" s="36"/>
      <c r="B48" s="172" t="s">
        <v>232</v>
      </c>
      <c r="C48" s="172"/>
      <c r="D48" s="172"/>
      <c r="E48" s="172"/>
      <c r="F48" s="172"/>
      <c r="G48" s="257"/>
      <c r="H48" s="257"/>
      <c r="I48" s="257"/>
      <c r="J48" s="29" t="s">
        <v>14</v>
      </c>
      <c r="K48" s="268" t="s">
        <v>15</v>
      </c>
      <c r="L48" s="268"/>
      <c r="M48" s="268"/>
      <c r="N48" s="268"/>
      <c r="O48" s="202"/>
      <c r="P48" s="202"/>
      <c r="Q48" s="202"/>
      <c r="R48" s="172" t="s">
        <v>16</v>
      </c>
      <c r="S48" s="172"/>
      <c r="T48" s="270" t="str">
        <f t="shared" si="0"/>
        <v>　</v>
      </c>
      <c r="U48" s="270"/>
      <c r="V48" s="270"/>
      <c r="W48" s="270"/>
    </row>
    <row r="49" spans="1:23" ht="24" customHeight="1" x14ac:dyDescent="0.2">
      <c r="A49" s="36"/>
      <c r="B49" s="172" t="s">
        <v>233</v>
      </c>
      <c r="C49" s="172"/>
      <c r="D49" s="172"/>
      <c r="E49" s="172"/>
      <c r="F49" s="172"/>
      <c r="G49" s="257"/>
      <c r="H49" s="257"/>
      <c r="I49" s="257"/>
      <c r="J49" s="29" t="s">
        <v>14</v>
      </c>
      <c r="K49" s="268" t="s">
        <v>15</v>
      </c>
      <c r="L49" s="268"/>
      <c r="M49" s="268"/>
      <c r="N49" s="268"/>
      <c r="O49" s="273"/>
      <c r="P49" s="273"/>
      <c r="Q49" s="273"/>
      <c r="R49" s="172" t="s">
        <v>16</v>
      </c>
      <c r="S49" s="172"/>
      <c r="T49" s="270" t="str">
        <f t="shared" si="0"/>
        <v>　</v>
      </c>
      <c r="U49" s="270"/>
      <c r="V49" s="270"/>
      <c r="W49" s="270"/>
    </row>
    <row r="50" spans="1:23" ht="24" customHeight="1" x14ac:dyDescent="0.2">
      <c r="A50" s="36"/>
      <c r="B50" s="172" t="s">
        <v>234</v>
      </c>
      <c r="C50" s="172"/>
      <c r="D50" s="172"/>
      <c r="E50" s="172"/>
      <c r="F50" s="172"/>
      <c r="G50" s="257"/>
      <c r="H50" s="257"/>
      <c r="I50" s="257"/>
      <c r="J50" s="29" t="s">
        <v>14</v>
      </c>
      <c r="K50" s="268" t="s">
        <v>15</v>
      </c>
      <c r="L50" s="268"/>
      <c r="M50" s="268"/>
      <c r="N50" s="268"/>
      <c r="O50" s="273"/>
      <c r="P50" s="273"/>
      <c r="Q50" s="273"/>
      <c r="R50" s="172" t="s">
        <v>16</v>
      </c>
      <c r="S50" s="172"/>
      <c r="T50" s="270" t="str">
        <f t="shared" si="0"/>
        <v>　</v>
      </c>
      <c r="U50" s="270"/>
      <c r="V50" s="270"/>
      <c r="W50" s="270"/>
    </row>
    <row r="51" spans="1:23" ht="20.100000000000001" customHeight="1" x14ac:dyDescent="0.2">
      <c r="A51" s="36"/>
      <c r="B51" s="29"/>
      <c r="C51" s="29"/>
      <c r="D51" s="29"/>
      <c r="E51" s="29"/>
      <c r="F51" s="29"/>
      <c r="G51" s="30"/>
      <c r="H51" s="30"/>
      <c r="I51" s="30"/>
      <c r="J51" s="29"/>
      <c r="K51" s="37"/>
      <c r="L51" s="37"/>
      <c r="M51" s="37"/>
      <c r="N51" s="37"/>
      <c r="O51" s="30"/>
      <c r="P51" s="30"/>
      <c r="Q51" s="30"/>
      <c r="R51" s="29"/>
      <c r="S51" s="29"/>
      <c r="T51" s="29"/>
      <c r="U51" s="29"/>
      <c r="V51" s="29"/>
      <c r="W51" s="20"/>
    </row>
    <row r="52" spans="1:23" ht="24.75" customHeight="1" x14ac:dyDescent="0.2">
      <c r="A52" s="274" t="s">
        <v>652</v>
      </c>
      <c r="B52" s="274"/>
      <c r="C52" s="274"/>
      <c r="D52" s="274"/>
      <c r="E52" s="274"/>
      <c r="F52" s="274"/>
      <c r="G52" s="274"/>
      <c r="H52" s="274"/>
      <c r="I52" s="274"/>
      <c r="J52" s="274"/>
      <c r="K52" s="274"/>
      <c r="L52" s="274"/>
      <c r="M52" s="274"/>
      <c r="N52" s="274"/>
      <c r="O52" s="274"/>
      <c r="P52" s="274"/>
      <c r="Q52" s="274"/>
      <c r="R52" s="274"/>
      <c r="S52" s="274"/>
      <c r="T52" s="274"/>
      <c r="U52" s="274"/>
      <c r="V52" s="274"/>
      <c r="W52" s="274"/>
    </row>
    <row r="53" spans="1:23" ht="24.75" customHeight="1" x14ac:dyDescent="0.2">
      <c r="A53" s="36"/>
      <c r="B53" s="248" t="s">
        <v>367</v>
      </c>
      <c r="C53" s="248"/>
      <c r="D53" s="248"/>
      <c r="E53" s="248"/>
      <c r="F53" s="248"/>
      <c r="G53" s="275">
        <f>SUM(G55:I61)</f>
        <v>0</v>
      </c>
      <c r="H53" s="275"/>
      <c r="I53" s="275"/>
      <c r="J53" s="29" t="s">
        <v>14</v>
      </c>
      <c r="K53" s="245"/>
      <c r="L53" s="245"/>
      <c r="M53" s="245"/>
      <c r="N53" s="245"/>
      <c r="O53" s="268"/>
      <c r="P53" s="268"/>
      <c r="Q53" s="268"/>
      <c r="R53" s="248"/>
      <c r="S53" s="248"/>
      <c r="T53" s="20"/>
      <c r="U53" s="20"/>
      <c r="V53" s="20"/>
      <c r="W53" s="20"/>
    </row>
    <row r="54" spans="1:23" ht="24.75" customHeight="1" x14ac:dyDescent="0.15">
      <c r="A54" s="40"/>
      <c r="B54" s="41"/>
      <c r="C54" s="41"/>
      <c r="D54" s="41"/>
      <c r="E54" s="41"/>
      <c r="F54" s="41"/>
      <c r="G54" s="42" t="s">
        <v>17</v>
      </c>
      <c r="H54" s="43"/>
      <c r="I54" s="43"/>
      <c r="J54" s="41"/>
      <c r="K54" s="44"/>
      <c r="L54" s="44"/>
      <c r="M54" s="44"/>
      <c r="N54" s="44"/>
      <c r="O54" s="42"/>
      <c r="P54" s="43"/>
      <c r="Q54" s="43"/>
      <c r="R54" s="45"/>
      <c r="S54" s="45"/>
      <c r="T54" s="46"/>
      <c r="U54" s="46"/>
      <c r="V54" s="46"/>
      <c r="W54" s="46"/>
    </row>
    <row r="55" spans="1:23" ht="24" customHeight="1" x14ac:dyDescent="0.2">
      <c r="A55" s="36"/>
      <c r="B55" s="172" t="s">
        <v>364</v>
      </c>
      <c r="C55" s="172"/>
      <c r="D55" s="172"/>
      <c r="E55" s="172"/>
      <c r="F55" s="172"/>
      <c r="G55" s="257"/>
      <c r="H55" s="257"/>
      <c r="I55" s="257"/>
      <c r="J55" s="34" t="s">
        <v>14</v>
      </c>
      <c r="K55" s="245"/>
      <c r="L55" s="245"/>
      <c r="M55" s="245"/>
      <c r="N55" s="245"/>
      <c r="O55" s="42"/>
      <c r="P55" s="43"/>
      <c r="Q55" s="43"/>
      <c r="R55" s="248"/>
      <c r="S55" s="248"/>
      <c r="T55" s="49"/>
      <c r="U55" s="49"/>
      <c r="V55" s="49"/>
      <c r="W55" s="49"/>
    </row>
    <row r="56" spans="1:23" ht="24" customHeight="1" x14ac:dyDescent="0.2">
      <c r="A56" s="36"/>
      <c r="B56" s="172" t="s">
        <v>365</v>
      </c>
      <c r="C56" s="172"/>
      <c r="D56" s="172"/>
      <c r="E56" s="172"/>
      <c r="F56" s="172"/>
      <c r="G56" s="257"/>
      <c r="H56" s="257"/>
      <c r="I56" s="257"/>
      <c r="J56" s="34" t="s">
        <v>14</v>
      </c>
      <c r="K56" s="245"/>
      <c r="L56" s="245"/>
      <c r="M56" s="245"/>
      <c r="N56" s="245"/>
      <c r="O56" s="42"/>
      <c r="P56" s="43"/>
      <c r="Q56" s="43"/>
      <c r="R56" s="248"/>
      <c r="S56" s="248"/>
      <c r="T56" s="49"/>
      <c r="U56" s="49"/>
      <c r="V56" s="49"/>
      <c r="W56" s="49"/>
    </row>
    <row r="57" spans="1:23" ht="24" customHeight="1" x14ac:dyDescent="0.2">
      <c r="A57" s="36"/>
      <c r="B57" s="244" t="s">
        <v>366</v>
      </c>
      <c r="C57" s="244"/>
      <c r="D57" s="244"/>
      <c r="E57" s="244"/>
      <c r="F57" s="244"/>
      <c r="G57" s="257"/>
      <c r="H57" s="257"/>
      <c r="I57" s="257"/>
      <c r="J57" s="34" t="s">
        <v>14</v>
      </c>
      <c r="K57" s="245"/>
      <c r="L57" s="245"/>
      <c r="M57" s="245"/>
      <c r="N57" s="245"/>
      <c r="O57" s="42"/>
      <c r="P57" s="43"/>
      <c r="Q57" s="43"/>
      <c r="R57" s="248"/>
      <c r="S57" s="248"/>
      <c r="T57" s="49"/>
      <c r="U57" s="49"/>
      <c r="V57" s="49"/>
      <c r="W57" s="49"/>
    </row>
    <row r="58" spans="1:23" ht="13.95" customHeight="1" x14ac:dyDescent="0.2">
      <c r="A58" s="36"/>
      <c r="B58" s="272" t="s">
        <v>345</v>
      </c>
      <c r="C58" s="272"/>
      <c r="D58" s="272"/>
      <c r="E58" s="272"/>
      <c r="F58" s="272"/>
      <c r="G58" s="272"/>
      <c r="H58" s="272"/>
      <c r="I58" s="272"/>
      <c r="J58" s="34"/>
      <c r="K58" s="37"/>
      <c r="L58" s="37"/>
      <c r="M58" s="37"/>
      <c r="N58" s="37"/>
      <c r="O58" s="42"/>
      <c r="P58" s="43"/>
      <c r="Q58" s="43"/>
      <c r="R58" s="29"/>
      <c r="S58" s="29"/>
      <c r="T58" s="49"/>
      <c r="U58" s="49"/>
      <c r="V58" s="49"/>
      <c r="W58" s="49"/>
    </row>
    <row r="59" spans="1:23" ht="24" customHeight="1" x14ac:dyDescent="0.2">
      <c r="A59" s="36"/>
      <c r="B59" s="172" t="s">
        <v>368</v>
      </c>
      <c r="C59" s="172"/>
      <c r="D59" s="172"/>
      <c r="E59" s="172"/>
      <c r="F59" s="172"/>
      <c r="G59" s="257"/>
      <c r="H59" s="257"/>
      <c r="I59" s="257"/>
      <c r="J59" s="34" t="s">
        <v>14</v>
      </c>
      <c r="K59" s="245"/>
      <c r="L59" s="245"/>
      <c r="M59" s="245"/>
      <c r="N59" s="245"/>
      <c r="O59" s="42"/>
      <c r="P59" s="43"/>
      <c r="Q59" s="43"/>
      <c r="R59" s="248"/>
      <c r="S59" s="248"/>
      <c r="T59" s="49"/>
      <c r="U59" s="49"/>
      <c r="V59" s="49"/>
      <c r="W59" s="49"/>
    </row>
    <row r="60" spans="1:23" ht="24" customHeight="1" x14ac:dyDescent="0.2">
      <c r="A60" s="36"/>
      <c r="B60" s="172" t="s">
        <v>369</v>
      </c>
      <c r="C60" s="172"/>
      <c r="D60" s="172"/>
      <c r="E60" s="172"/>
      <c r="F60" s="172"/>
      <c r="G60" s="257"/>
      <c r="H60" s="257"/>
      <c r="I60" s="257"/>
      <c r="J60" s="34" t="s">
        <v>14</v>
      </c>
      <c r="K60" s="245"/>
      <c r="L60" s="245"/>
      <c r="M60" s="245"/>
      <c r="N60" s="245"/>
      <c r="O60" s="42"/>
      <c r="P60" s="43"/>
      <c r="Q60" s="43"/>
      <c r="R60" s="248"/>
      <c r="S60" s="248"/>
      <c r="T60" s="49"/>
      <c r="U60" s="49"/>
      <c r="V60" s="49"/>
      <c r="W60" s="49"/>
    </row>
    <row r="61" spans="1:23" ht="24" customHeight="1" x14ac:dyDescent="0.2">
      <c r="A61" s="36"/>
      <c r="B61" s="172" t="s">
        <v>370</v>
      </c>
      <c r="C61" s="172"/>
      <c r="D61" s="172"/>
      <c r="E61" s="172"/>
      <c r="F61" s="172"/>
      <c r="G61" s="257"/>
      <c r="H61" s="257"/>
      <c r="I61" s="257"/>
      <c r="J61" s="34" t="s">
        <v>14</v>
      </c>
      <c r="K61" s="245"/>
      <c r="L61" s="245"/>
      <c r="M61" s="245"/>
      <c r="N61" s="245"/>
      <c r="O61" s="42"/>
      <c r="P61" s="43"/>
      <c r="Q61" s="43"/>
      <c r="R61" s="248"/>
      <c r="S61" s="248"/>
      <c r="T61" s="49"/>
      <c r="U61" s="49"/>
      <c r="V61" s="49"/>
      <c r="W61" s="49"/>
    </row>
    <row r="62" spans="1:23" ht="20.100000000000001" customHeight="1" x14ac:dyDescent="0.2">
      <c r="A62" s="36"/>
      <c r="B62" s="29"/>
      <c r="C62" s="29"/>
      <c r="D62" s="29"/>
      <c r="E62" s="29"/>
      <c r="F62" s="29"/>
      <c r="G62" s="30"/>
      <c r="H62" s="30"/>
      <c r="I62" s="30"/>
      <c r="J62" s="29"/>
      <c r="K62" s="37"/>
      <c r="L62" s="37"/>
      <c r="M62" s="37"/>
      <c r="N62" s="37"/>
      <c r="O62" s="30"/>
      <c r="P62" s="30"/>
      <c r="Q62" s="30"/>
      <c r="R62" s="29"/>
      <c r="S62" s="29"/>
      <c r="T62" s="29"/>
      <c r="U62" s="29"/>
      <c r="V62" s="29"/>
      <c r="W62" s="20"/>
    </row>
    <row r="63" spans="1:23" s="208" customFormat="1" ht="49.5" customHeight="1" x14ac:dyDescent="0.2">
      <c r="A63" s="208" t="s">
        <v>653</v>
      </c>
    </row>
    <row r="64" spans="1:23" ht="20.100000000000001" customHeight="1" x14ac:dyDescent="0.2">
      <c r="A64" s="50"/>
      <c r="B64" s="50"/>
      <c r="C64" s="50"/>
      <c r="D64" s="50"/>
      <c r="E64" s="50"/>
      <c r="F64" s="50"/>
      <c r="G64" s="50"/>
      <c r="H64" s="50"/>
      <c r="I64" s="50"/>
      <c r="J64" s="50"/>
      <c r="K64" s="50"/>
      <c r="L64" s="50"/>
      <c r="M64" s="50"/>
      <c r="N64" s="50"/>
      <c r="O64" s="50"/>
      <c r="P64" s="50"/>
      <c r="Q64" s="50"/>
      <c r="R64" s="50"/>
      <c r="S64" s="50"/>
      <c r="T64" s="50"/>
      <c r="U64" s="50"/>
      <c r="V64" s="50"/>
      <c r="W64" s="20"/>
    </row>
    <row r="65" spans="1:25" ht="24.75" customHeight="1" x14ac:dyDescent="0.2">
      <c r="A65" s="36"/>
      <c r="B65" s="172" t="s">
        <v>371</v>
      </c>
      <c r="C65" s="172"/>
      <c r="D65" s="172"/>
      <c r="E65" s="172"/>
      <c r="F65" s="172"/>
      <c r="G65" s="246"/>
      <c r="H65" s="246"/>
      <c r="I65" s="246"/>
      <c r="J65" s="29"/>
      <c r="K65" s="268" t="s">
        <v>15</v>
      </c>
      <c r="L65" s="268"/>
      <c r="M65" s="268"/>
      <c r="N65" s="268"/>
      <c r="O65" s="246"/>
      <c r="P65" s="246"/>
      <c r="Q65" s="246"/>
      <c r="R65" s="172" t="s">
        <v>19</v>
      </c>
      <c r="S65" s="172"/>
      <c r="T65" s="270" t="str">
        <f>IF(AND(G65&gt;0,O65=""),"←女性職員の増減も回答して下さい","　")</f>
        <v>　</v>
      </c>
      <c r="U65" s="270"/>
      <c r="V65" s="270"/>
      <c r="W65" s="270"/>
    </row>
    <row r="66" spans="1:25" ht="20.100000000000001" customHeight="1" x14ac:dyDescent="0.15">
      <c r="A66" s="40"/>
      <c r="B66" s="51"/>
      <c r="C66" s="51"/>
      <c r="D66" s="51"/>
      <c r="E66" s="51"/>
      <c r="F66" s="51"/>
      <c r="G66" s="42"/>
      <c r="H66" s="43"/>
      <c r="I66" s="43"/>
      <c r="J66" s="41"/>
      <c r="K66" s="52"/>
      <c r="L66" s="52"/>
      <c r="M66" s="52"/>
      <c r="N66" s="52"/>
      <c r="O66" s="42"/>
      <c r="P66" s="43"/>
      <c r="Q66" s="43"/>
      <c r="R66" s="53"/>
      <c r="S66" s="53"/>
      <c r="T66" s="54"/>
      <c r="U66" s="54"/>
      <c r="V66" s="54"/>
      <c r="W66" s="54"/>
      <c r="X66" s="55"/>
      <c r="Y66" s="55"/>
    </row>
    <row r="67" spans="1:25" ht="24" customHeight="1" x14ac:dyDescent="0.2">
      <c r="A67" s="36"/>
      <c r="B67" s="172" t="s">
        <v>230</v>
      </c>
      <c r="C67" s="172"/>
      <c r="D67" s="172"/>
      <c r="E67" s="172"/>
      <c r="F67" s="172"/>
      <c r="G67" s="246"/>
      <c r="H67" s="246"/>
      <c r="I67" s="246"/>
      <c r="J67" s="29"/>
      <c r="K67" s="268" t="s">
        <v>15</v>
      </c>
      <c r="L67" s="268"/>
      <c r="M67" s="268"/>
      <c r="N67" s="268"/>
      <c r="O67" s="269"/>
      <c r="P67" s="269"/>
      <c r="Q67" s="269"/>
      <c r="R67" s="172" t="s">
        <v>19</v>
      </c>
      <c r="S67" s="172"/>
      <c r="T67" s="270" t="str">
        <f>IF(AND(G67&gt;0,O67=""),"←女性職員の増減も回答して下さい","　")</f>
        <v>　</v>
      </c>
      <c r="U67" s="270"/>
      <c r="V67" s="270"/>
      <c r="W67" s="270"/>
    </row>
    <row r="68" spans="1:25" ht="24" customHeight="1" x14ac:dyDescent="0.2">
      <c r="A68" s="36"/>
      <c r="B68" s="172" t="s">
        <v>231</v>
      </c>
      <c r="C68" s="172"/>
      <c r="D68" s="172"/>
      <c r="E68" s="172"/>
      <c r="F68" s="172"/>
      <c r="G68" s="246"/>
      <c r="H68" s="246"/>
      <c r="I68" s="246"/>
      <c r="J68" s="29"/>
      <c r="K68" s="268" t="s">
        <v>15</v>
      </c>
      <c r="L68" s="268"/>
      <c r="M68" s="268"/>
      <c r="N68" s="268"/>
      <c r="O68" s="249"/>
      <c r="P68" s="249"/>
      <c r="Q68" s="249"/>
      <c r="R68" s="172" t="s">
        <v>19</v>
      </c>
      <c r="S68" s="172"/>
      <c r="T68" s="270" t="str">
        <f>IF(AND(G68&gt;0,O68=""),"←女性職員の増減も回答して下さい","　")</f>
        <v>　</v>
      </c>
      <c r="U68" s="270"/>
      <c r="V68" s="270"/>
      <c r="W68" s="270"/>
    </row>
    <row r="69" spans="1:25" ht="24" customHeight="1" x14ac:dyDescent="0.2">
      <c r="A69" s="36"/>
      <c r="B69" s="172" t="s">
        <v>229</v>
      </c>
      <c r="C69" s="172"/>
      <c r="D69" s="172"/>
      <c r="E69" s="172"/>
      <c r="F69" s="172"/>
      <c r="G69" s="246"/>
      <c r="H69" s="246"/>
      <c r="I69" s="246"/>
      <c r="J69" s="29"/>
      <c r="K69" s="268" t="s">
        <v>15</v>
      </c>
      <c r="L69" s="268"/>
      <c r="M69" s="268"/>
      <c r="N69" s="268"/>
      <c r="O69" s="249"/>
      <c r="P69" s="249"/>
      <c r="Q69" s="249"/>
      <c r="R69" s="172" t="s">
        <v>19</v>
      </c>
      <c r="S69" s="172"/>
      <c r="T69" s="270" t="str">
        <f>IF(AND(G69&gt;0,O69=""),"←女性職員の増減も回答して下さい","　")</f>
        <v>　</v>
      </c>
      <c r="U69" s="270"/>
      <c r="V69" s="270"/>
      <c r="W69" s="270"/>
    </row>
    <row r="70" spans="1:25" ht="13.2" customHeight="1" x14ac:dyDescent="0.2">
      <c r="A70" s="36"/>
      <c r="B70" s="279" t="s">
        <v>345</v>
      </c>
      <c r="C70" s="279"/>
      <c r="D70" s="279"/>
      <c r="E70" s="279"/>
      <c r="F70" s="279"/>
      <c r="G70" s="279"/>
      <c r="H70" s="279"/>
      <c r="I70" s="279"/>
      <c r="J70" s="29"/>
      <c r="K70" s="30"/>
      <c r="L70" s="30"/>
      <c r="M70" s="30"/>
      <c r="N70" s="30"/>
      <c r="O70" s="48"/>
      <c r="P70" s="48"/>
      <c r="Q70" s="48"/>
      <c r="R70" s="34"/>
      <c r="S70" s="34"/>
      <c r="T70" s="47"/>
      <c r="U70" s="47"/>
      <c r="V70" s="47"/>
      <c r="W70" s="47"/>
    </row>
    <row r="71" spans="1:25" ht="24" customHeight="1" x14ac:dyDescent="0.2">
      <c r="A71" s="36"/>
      <c r="B71" s="172" t="s">
        <v>232</v>
      </c>
      <c r="C71" s="172"/>
      <c r="D71" s="172"/>
      <c r="E71" s="172"/>
      <c r="F71" s="172"/>
      <c r="G71" s="246"/>
      <c r="H71" s="246"/>
      <c r="I71" s="246"/>
      <c r="J71" s="29"/>
      <c r="K71" s="268" t="s">
        <v>15</v>
      </c>
      <c r="L71" s="268"/>
      <c r="M71" s="268"/>
      <c r="N71" s="268"/>
      <c r="O71" s="269"/>
      <c r="P71" s="269"/>
      <c r="Q71" s="269"/>
      <c r="R71" s="172" t="s">
        <v>19</v>
      </c>
      <c r="S71" s="172"/>
      <c r="T71" s="270" t="str">
        <f>IF(AND(G71&gt;0,O71=""),"←女性職員の増減も回答して下さい","　")</f>
        <v>　</v>
      </c>
      <c r="U71" s="270"/>
      <c r="V71" s="270"/>
      <c r="W71" s="270"/>
    </row>
    <row r="72" spans="1:25" ht="24" customHeight="1" x14ac:dyDescent="0.2">
      <c r="A72" s="36"/>
      <c r="B72" s="172" t="s">
        <v>233</v>
      </c>
      <c r="C72" s="172"/>
      <c r="D72" s="172"/>
      <c r="E72" s="172"/>
      <c r="F72" s="172"/>
      <c r="G72" s="246"/>
      <c r="H72" s="246"/>
      <c r="I72" s="246"/>
      <c r="J72" s="29"/>
      <c r="K72" s="268" t="s">
        <v>15</v>
      </c>
      <c r="L72" s="268"/>
      <c r="M72" s="268"/>
      <c r="N72" s="268"/>
      <c r="O72" s="249"/>
      <c r="P72" s="249"/>
      <c r="Q72" s="249"/>
      <c r="R72" s="172" t="s">
        <v>19</v>
      </c>
      <c r="S72" s="172"/>
      <c r="T72" s="270" t="str">
        <f>IF(AND(G72&gt;0,O72=""),"←女性職員の増減も回答して下さい","　")</f>
        <v>　</v>
      </c>
      <c r="U72" s="270"/>
      <c r="V72" s="270"/>
      <c r="W72" s="270"/>
    </row>
    <row r="73" spans="1:25" ht="24" customHeight="1" x14ac:dyDescent="0.2">
      <c r="A73" s="36"/>
      <c r="B73" s="172" t="s">
        <v>234</v>
      </c>
      <c r="C73" s="172"/>
      <c r="D73" s="172"/>
      <c r="E73" s="172"/>
      <c r="F73" s="172"/>
      <c r="G73" s="246"/>
      <c r="H73" s="246"/>
      <c r="I73" s="246"/>
      <c r="J73" s="29"/>
      <c r="K73" s="268" t="s">
        <v>15</v>
      </c>
      <c r="L73" s="268"/>
      <c r="M73" s="268"/>
      <c r="N73" s="268"/>
      <c r="O73" s="249"/>
      <c r="P73" s="249"/>
      <c r="Q73" s="249"/>
      <c r="R73" s="172" t="s">
        <v>19</v>
      </c>
      <c r="S73" s="172"/>
      <c r="T73" s="270" t="str">
        <f>IF(AND(G73&gt;0,O73=""),"←女性職員の増減も回答して下さい","　")</f>
        <v>　</v>
      </c>
      <c r="U73" s="270"/>
      <c r="V73" s="270"/>
      <c r="W73" s="270"/>
    </row>
    <row r="74" spans="1:25" ht="25.5" customHeight="1" x14ac:dyDescent="0.2">
      <c r="A74" s="20"/>
      <c r="B74" s="36"/>
      <c r="C74" s="56"/>
      <c r="D74" s="34"/>
      <c r="E74" s="34"/>
      <c r="F74" s="34"/>
      <c r="G74" s="34"/>
      <c r="H74" s="34"/>
      <c r="I74" s="36"/>
      <c r="J74" s="30"/>
      <c r="K74" s="30"/>
      <c r="L74" s="57"/>
      <c r="M74" s="34"/>
      <c r="N74" s="34"/>
      <c r="O74" s="34"/>
      <c r="P74" s="30"/>
      <c r="Q74" s="30"/>
      <c r="R74" s="30"/>
      <c r="S74" s="30"/>
      <c r="T74" s="30"/>
      <c r="U74" s="29"/>
      <c r="V74" s="58"/>
      <c r="W74" s="20"/>
    </row>
    <row r="75" spans="1:25" ht="52.5" customHeight="1" x14ac:dyDescent="0.2">
      <c r="A75" s="208" t="s">
        <v>703</v>
      </c>
      <c r="B75" s="208"/>
      <c r="C75" s="208"/>
      <c r="D75" s="208"/>
      <c r="E75" s="208"/>
      <c r="F75" s="208"/>
      <c r="G75" s="208"/>
      <c r="H75" s="208"/>
      <c r="I75" s="208"/>
      <c r="J75" s="208"/>
      <c r="K75" s="208"/>
      <c r="L75" s="208"/>
      <c r="M75" s="208"/>
      <c r="N75" s="208"/>
      <c r="O75" s="208"/>
      <c r="P75" s="208"/>
      <c r="Q75" s="208"/>
      <c r="R75" s="208"/>
      <c r="S75" s="208"/>
      <c r="T75" s="208"/>
      <c r="U75" s="208"/>
      <c r="V75" s="208"/>
      <c r="W75" s="208"/>
    </row>
    <row r="76" spans="1:25" ht="24" customHeight="1" thickBot="1" x14ac:dyDescent="0.25">
      <c r="A76" s="20"/>
      <c r="B76" s="20"/>
      <c r="C76" s="248" t="s">
        <v>20</v>
      </c>
      <c r="D76" s="248"/>
      <c r="E76" s="248"/>
      <c r="F76" s="248"/>
      <c r="G76" s="35"/>
      <c r="H76" s="35"/>
      <c r="I76" s="36"/>
      <c r="J76" s="36"/>
      <c r="K76" s="35"/>
      <c r="L76" s="36"/>
      <c r="M76" s="200"/>
      <c r="N76" s="200"/>
      <c r="O76" s="36"/>
      <c r="P76" s="36"/>
      <c r="Q76" s="280"/>
      <c r="R76" s="281"/>
      <c r="S76" s="281"/>
      <c r="T76" s="281"/>
      <c r="U76" s="281"/>
      <c r="V76" s="281"/>
      <c r="W76" s="20"/>
    </row>
    <row r="77" spans="1:25" ht="24" customHeight="1" x14ac:dyDescent="0.2">
      <c r="A77" s="20"/>
      <c r="B77" s="20"/>
      <c r="C77" s="29"/>
      <c r="D77" s="29"/>
      <c r="E77" s="29"/>
      <c r="F77" s="29"/>
      <c r="G77" s="59"/>
      <c r="H77" s="181"/>
      <c r="I77" s="182"/>
      <c r="J77" s="30"/>
      <c r="K77" s="35"/>
      <c r="L77" s="271" t="str">
        <f>IF(H77=1,IF(OR(M78="",M78+S78=0),"↓男性と女性の採用人数を入力して下さい",IF(S78="","女性の採用人数も入力して下さい↓","")),"")</f>
        <v/>
      </c>
      <c r="M77" s="271"/>
      <c r="N77" s="271"/>
      <c r="O77" s="271"/>
      <c r="P77" s="271"/>
      <c r="Q77" s="271"/>
      <c r="R77" s="271"/>
      <c r="S77" s="271"/>
      <c r="T77" s="271"/>
      <c r="U77" s="271"/>
      <c r="V77" s="271"/>
      <c r="W77" s="20"/>
    </row>
    <row r="78" spans="1:25" ht="24" customHeight="1" thickBot="1" x14ac:dyDescent="0.25">
      <c r="A78" s="20"/>
      <c r="B78" s="20"/>
      <c r="C78" s="248" t="s">
        <v>21</v>
      </c>
      <c r="D78" s="248"/>
      <c r="E78" s="248"/>
      <c r="F78" s="248"/>
      <c r="G78" s="255"/>
      <c r="H78" s="183"/>
      <c r="I78" s="184"/>
      <c r="J78" s="36"/>
      <c r="K78" s="200" t="s">
        <v>22</v>
      </c>
      <c r="L78" s="200"/>
      <c r="M78" s="256"/>
      <c r="N78" s="256"/>
      <c r="O78" s="256"/>
      <c r="P78" s="35" t="s">
        <v>14</v>
      </c>
      <c r="Q78" s="200" t="s">
        <v>23</v>
      </c>
      <c r="R78" s="200"/>
      <c r="S78" s="257"/>
      <c r="T78" s="257"/>
      <c r="U78" s="257"/>
      <c r="V78" s="35" t="s">
        <v>14</v>
      </c>
      <c r="W78" s="20"/>
    </row>
    <row r="79" spans="1:25" ht="24.75" customHeight="1" x14ac:dyDescent="0.2">
      <c r="A79" s="20"/>
      <c r="B79" s="20"/>
      <c r="C79" s="29"/>
      <c r="D79" s="29"/>
      <c r="E79" s="29"/>
      <c r="F79" s="29"/>
      <c r="G79" s="29"/>
      <c r="H79" s="61" t="str">
        <f>IF(H77=2,"→問１０にお進みください"," ")</f>
        <v xml:space="preserve"> </v>
      </c>
      <c r="I79" s="30"/>
      <c r="J79" s="36"/>
      <c r="K79" s="59"/>
      <c r="L79" s="36"/>
      <c r="M79" s="36"/>
      <c r="N79" s="36"/>
      <c r="O79" s="36"/>
      <c r="P79" s="36"/>
      <c r="Q79" s="36"/>
      <c r="R79" s="36"/>
      <c r="S79" s="36"/>
      <c r="T79" s="36"/>
      <c r="U79" s="36"/>
      <c r="V79" s="36"/>
      <c r="W79" s="20"/>
    </row>
    <row r="80" spans="1:25" ht="60" customHeight="1" x14ac:dyDescent="0.2">
      <c r="A80" s="208" t="s">
        <v>618</v>
      </c>
      <c r="B80" s="208"/>
      <c r="C80" s="208"/>
      <c r="D80" s="208"/>
      <c r="E80" s="208"/>
      <c r="F80" s="208"/>
      <c r="G80" s="208"/>
      <c r="H80" s="208"/>
      <c r="I80" s="208"/>
      <c r="J80" s="208"/>
      <c r="K80" s="208"/>
      <c r="L80" s="208"/>
      <c r="M80" s="208"/>
      <c r="N80" s="208"/>
      <c r="O80" s="208"/>
      <c r="P80" s="208"/>
      <c r="Q80" s="208"/>
      <c r="R80" s="208"/>
      <c r="S80" s="208"/>
      <c r="T80" s="208"/>
      <c r="U80" s="208"/>
      <c r="V80" s="208"/>
      <c r="W80" s="208"/>
    </row>
    <row r="81" spans="1:26" ht="24.75" customHeight="1" x14ac:dyDescent="0.2">
      <c r="A81" s="36"/>
      <c r="B81" s="36"/>
      <c r="C81" s="172" t="s">
        <v>24</v>
      </c>
      <c r="D81" s="172"/>
      <c r="E81" s="172"/>
      <c r="F81" s="172"/>
      <c r="G81" s="172"/>
      <c r="H81" s="172"/>
      <c r="I81" s="202"/>
      <c r="J81" s="202"/>
      <c r="K81" s="202"/>
      <c r="L81" s="36" t="s">
        <v>14</v>
      </c>
      <c r="M81" s="36"/>
      <c r="N81" s="172" t="s">
        <v>25</v>
      </c>
      <c r="O81" s="172"/>
      <c r="P81" s="172"/>
      <c r="Q81" s="172"/>
      <c r="R81" s="172"/>
      <c r="S81" s="202"/>
      <c r="T81" s="202"/>
      <c r="U81" s="202"/>
      <c r="V81" s="36" t="s">
        <v>14</v>
      </c>
      <c r="W81" s="36"/>
      <c r="X81" s="36"/>
      <c r="Y81" s="62"/>
      <c r="Z81" s="62"/>
    </row>
    <row r="82" spans="1:26" ht="24.75" customHeight="1" x14ac:dyDescent="0.2">
      <c r="A82" s="36"/>
      <c r="B82" s="36"/>
      <c r="C82" s="172" t="s">
        <v>346</v>
      </c>
      <c r="D82" s="172"/>
      <c r="E82" s="172"/>
      <c r="F82" s="172"/>
      <c r="G82" s="172"/>
      <c r="H82" s="172"/>
      <c r="I82" s="202"/>
      <c r="J82" s="202"/>
      <c r="K82" s="202"/>
      <c r="L82" s="36" t="s">
        <v>14</v>
      </c>
      <c r="M82" s="36"/>
      <c r="N82" s="172" t="s">
        <v>683</v>
      </c>
      <c r="O82" s="172"/>
      <c r="P82" s="172"/>
      <c r="Q82" s="172"/>
      <c r="R82" s="172"/>
      <c r="S82" s="202"/>
      <c r="T82" s="202"/>
      <c r="U82" s="202"/>
      <c r="V82" s="36" t="s">
        <v>14</v>
      </c>
      <c r="W82" s="36"/>
      <c r="X82" s="36"/>
      <c r="Y82" s="62"/>
      <c r="Z82" s="62"/>
    </row>
    <row r="83" spans="1:26" ht="24.75" customHeight="1" x14ac:dyDescent="0.2">
      <c r="A83" s="36"/>
      <c r="B83" s="36"/>
      <c r="C83" s="172" t="s">
        <v>236</v>
      </c>
      <c r="D83" s="172"/>
      <c r="E83" s="172"/>
      <c r="F83" s="172"/>
      <c r="G83" s="172"/>
      <c r="H83" s="172"/>
      <c r="I83" s="202"/>
      <c r="J83" s="202"/>
      <c r="K83" s="202"/>
      <c r="L83" s="36" t="s">
        <v>14</v>
      </c>
      <c r="M83" s="63"/>
      <c r="N83" s="172" t="s">
        <v>237</v>
      </c>
      <c r="O83" s="172"/>
      <c r="P83" s="172"/>
      <c r="Q83" s="172"/>
      <c r="R83" s="172"/>
      <c r="S83" s="202"/>
      <c r="T83" s="202"/>
      <c r="U83" s="202"/>
      <c r="V83" s="36" t="s">
        <v>14</v>
      </c>
      <c r="W83" s="36"/>
      <c r="X83" s="36"/>
      <c r="Y83" s="62"/>
      <c r="Z83" s="62"/>
    </row>
    <row r="84" spans="1:26" ht="24.75" customHeight="1" x14ac:dyDescent="0.2">
      <c r="A84" s="36"/>
      <c r="B84" s="36"/>
      <c r="C84" s="64" t="str">
        <f>IF(AND(S78&gt;=0,(I81+I82+I83+S81+S82+S83)&lt;&gt;S78),"女性採用人数の内訳を入力してください。"," ")</f>
        <v xml:space="preserve"> </v>
      </c>
      <c r="D84" s="36"/>
      <c r="E84" s="36"/>
      <c r="F84" s="36"/>
      <c r="G84" s="36"/>
      <c r="H84" s="36"/>
      <c r="I84" s="30"/>
      <c r="J84" s="30"/>
      <c r="K84" s="35"/>
      <c r="L84" s="65"/>
      <c r="M84" s="36"/>
      <c r="N84" s="36"/>
      <c r="O84" s="36"/>
      <c r="P84" s="36"/>
      <c r="Q84" s="36"/>
      <c r="R84" s="36"/>
      <c r="S84" s="36"/>
      <c r="T84" s="36"/>
      <c r="U84" s="36"/>
      <c r="V84" s="36"/>
      <c r="W84" s="36"/>
      <c r="X84" s="36"/>
      <c r="Y84" s="62"/>
      <c r="Z84" s="62"/>
    </row>
    <row r="85" spans="1:26" ht="24.75" customHeight="1" x14ac:dyDescent="0.2">
      <c r="A85" s="36"/>
      <c r="B85" s="36"/>
      <c r="C85" s="66" t="str">
        <f>IF(AND(S78&gt;=0,(I81+I82+I83+S81+S82+S83)&lt;&gt;S78),"内訳の合計は、女性の採用人数と一致させてください。"," ")</f>
        <v xml:space="preserve"> </v>
      </c>
      <c r="D85" s="36"/>
      <c r="E85" s="36"/>
      <c r="F85" s="36"/>
      <c r="G85" s="36"/>
      <c r="H85" s="30"/>
      <c r="I85" s="30"/>
      <c r="J85" s="30"/>
      <c r="K85" s="35"/>
      <c r="L85" s="65"/>
      <c r="M85" s="36"/>
      <c r="N85" s="36"/>
      <c r="O85" s="36"/>
      <c r="P85" s="36"/>
      <c r="Q85" s="36"/>
      <c r="R85" s="36"/>
      <c r="S85" s="36"/>
      <c r="T85" s="36"/>
      <c r="U85" s="36"/>
      <c r="V85" s="36"/>
      <c r="W85" s="36"/>
      <c r="X85" s="62"/>
      <c r="Y85" s="62"/>
    </row>
    <row r="86" spans="1:26" ht="42" customHeight="1" x14ac:dyDescent="0.2">
      <c r="A86" s="194" t="s">
        <v>654</v>
      </c>
      <c r="B86" s="194"/>
      <c r="C86" s="194"/>
      <c r="D86" s="194"/>
      <c r="E86" s="194"/>
      <c r="F86" s="194"/>
      <c r="G86" s="194"/>
      <c r="H86" s="194"/>
      <c r="I86" s="194"/>
      <c r="J86" s="194"/>
      <c r="K86" s="194"/>
      <c r="L86" s="194"/>
      <c r="M86" s="194"/>
      <c r="N86" s="194"/>
      <c r="O86" s="194"/>
      <c r="P86" s="194"/>
      <c r="Q86" s="194"/>
      <c r="R86" s="194"/>
      <c r="S86" s="194"/>
      <c r="T86" s="194"/>
      <c r="U86" s="194"/>
      <c r="V86" s="194"/>
      <c r="W86" s="194"/>
      <c r="X86" s="62"/>
      <c r="Y86" s="62"/>
    </row>
    <row r="87" spans="1:26" ht="24.75" customHeight="1" x14ac:dyDescent="0.2">
      <c r="A87" s="36"/>
      <c r="B87" s="36"/>
      <c r="C87" s="172" t="s">
        <v>24</v>
      </c>
      <c r="D87" s="172"/>
      <c r="E87" s="172"/>
      <c r="F87" s="172"/>
      <c r="G87" s="172"/>
      <c r="H87" s="172"/>
      <c r="I87" s="202"/>
      <c r="J87" s="202"/>
      <c r="K87" s="202"/>
      <c r="L87" s="36" t="s">
        <v>14</v>
      </c>
      <c r="M87" s="36"/>
      <c r="N87" s="172" t="s">
        <v>25</v>
      </c>
      <c r="O87" s="172"/>
      <c r="P87" s="172"/>
      <c r="Q87" s="172"/>
      <c r="R87" s="172"/>
      <c r="S87" s="202"/>
      <c r="T87" s="202"/>
      <c r="U87" s="202"/>
      <c r="V87" s="36" t="s">
        <v>14</v>
      </c>
      <c r="W87" s="36"/>
      <c r="X87" s="36"/>
      <c r="Y87" s="62"/>
      <c r="Z87" s="62"/>
    </row>
    <row r="88" spans="1:26" ht="24.75" customHeight="1" x14ac:dyDescent="0.2">
      <c r="A88" s="36"/>
      <c r="B88" s="36"/>
      <c r="C88" s="172" t="s">
        <v>346</v>
      </c>
      <c r="D88" s="172"/>
      <c r="E88" s="172"/>
      <c r="F88" s="172"/>
      <c r="G88" s="172"/>
      <c r="H88" s="172"/>
      <c r="I88" s="202"/>
      <c r="J88" s="202"/>
      <c r="K88" s="202"/>
      <c r="L88" s="36" t="s">
        <v>14</v>
      </c>
      <c r="M88" s="36"/>
      <c r="N88" s="172" t="s">
        <v>683</v>
      </c>
      <c r="O88" s="172"/>
      <c r="P88" s="172"/>
      <c r="Q88" s="172"/>
      <c r="R88" s="172"/>
      <c r="S88" s="202"/>
      <c r="T88" s="202"/>
      <c r="U88" s="202"/>
      <c r="V88" s="36" t="s">
        <v>14</v>
      </c>
      <c r="W88" s="36"/>
      <c r="X88" s="36"/>
      <c r="Y88" s="62"/>
      <c r="Z88" s="62"/>
    </row>
    <row r="89" spans="1:26" ht="24.75" customHeight="1" x14ac:dyDescent="0.2">
      <c r="A89" s="36"/>
      <c r="B89" s="36"/>
      <c r="C89" s="172" t="s">
        <v>236</v>
      </c>
      <c r="D89" s="172"/>
      <c r="E89" s="172"/>
      <c r="F89" s="172"/>
      <c r="G89" s="172"/>
      <c r="H89" s="172"/>
      <c r="I89" s="202"/>
      <c r="J89" s="202"/>
      <c r="K89" s="202"/>
      <c r="L89" s="36" t="s">
        <v>14</v>
      </c>
      <c r="M89" s="36" t="s">
        <v>18</v>
      </c>
      <c r="N89" s="172" t="s">
        <v>237</v>
      </c>
      <c r="O89" s="172"/>
      <c r="P89" s="172"/>
      <c r="Q89" s="172"/>
      <c r="R89" s="172"/>
      <c r="S89" s="202"/>
      <c r="T89" s="202"/>
      <c r="U89" s="202"/>
      <c r="V89" s="36" t="s">
        <v>14</v>
      </c>
      <c r="W89" s="36"/>
      <c r="X89" s="36"/>
      <c r="Y89" s="62"/>
      <c r="Z89" s="62"/>
    </row>
    <row r="90" spans="1:26" ht="18.75" customHeight="1" x14ac:dyDescent="0.2">
      <c r="A90" s="20"/>
      <c r="B90" s="20"/>
      <c r="C90" s="20"/>
      <c r="D90" s="20"/>
      <c r="E90" s="20"/>
      <c r="F90" s="20"/>
      <c r="G90" s="20"/>
      <c r="H90" s="20"/>
      <c r="I90" s="20"/>
      <c r="J90" s="20"/>
      <c r="K90" s="20"/>
      <c r="L90" s="68" t="s">
        <v>18</v>
      </c>
      <c r="M90" s="20"/>
      <c r="N90" s="20"/>
      <c r="O90" s="20"/>
      <c r="P90" s="20"/>
      <c r="Q90" s="20"/>
      <c r="R90" s="20"/>
      <c r="S90" s="20"/>
      <c r="T90" s="20"/>
      <c r="U90" s="20"/>
      <c r="V90" s="20"/>
      <c r="W90" s="20"/>
    </row>
    <row r="91" spans="1:26" ht="52.5" customHeight="1" x14ac:dyDescent="0.2">
      <c r="A91" s="194" t="s">
        <v>587</v>
      </c>
      <c r="B91" s="194"/>
      <c r="C91" s="194"/>
      <c r="D91" s="194"/>
      <c r="E91" s="194"/>
      <c r="F91" s="194"/>
      <c r="G91" s="194"/>
      <c r="H91" s="194"/>
      <c r="I91" s="194"/>
      <c r="J91" s="194"/>
      <c r="K91" s="194"/>
      <c r="L91" s="194"/>
      <c r="M91" s="194"/>
      <c r="N91" s="194"/>
      <c r="O91" s="194"/>
      <c r="P91" s="194"/>
      <c r="Q91" s="194"/>
      <c r="R91" s="194"/>
      <c r="S91" s="194"/>
      <c r="T91" s="194"/>
      <c r="U91" s="194"/>
      <c r="V91" s="194"/>
      <c r="W91" s="194"/>
    </row>
    <row r="92" spans="1:26" ht="376.5" customHeight="1" x14ac:dyDescent="0.2">
      <c r="A92" s="67"/>
      <c r="B92" s="278" t="s">
        <v>778</v>
      </c>
      <c r="C92" s="251"/>
      <c r="D92" s="251"/>
      <c r="E92" s="251"/>
      <c r="F92" s="251"/>
      <c r="G92" s="251"/>
      <c r="H92" s="251"/>
      <c r="I92" s="251"/>
      <c r="J92" s="251"/>
      <c r="K92" s="251"/>
      <c r="L92" s="251"/>
      <c r="M92" s="251"/>
      <c r="N92" s="251"/>
      <c r="O92" s="251"/>
      <c r="P92" s="251"/>
      <c r="Q92" s="251"/>
      <c r="R92" s="251"/>
      <c r="S92" s="251"/>
      <c r="T92" s="251"/>
      <c r="U92" s="251"/>
      <c r="V92" s="252"/>
      <c r="W92" s="69"/>
    </row>
    <row r="93" spans="1:26" ht="51" customHeight="1" x14ac:dyDescent="0.2">
      <c r="A93" s="194" t="s">
        <v>396</v>
      </c>
      <c r="B93" s="194"/>
      <c r="C93" s="194"/>
      <c r="D93" s="194"/>
      <c r="E93" s="194"/>
      <c r="F93" s="194"/>
      <c r="G93" s="194"/>
      <c r="H93" s="194"/>
      <c r="I93" s="194"/>
      <c r="J93" s="194"/>
      <c r="K93" s="194"/>
      <c r="L93" s="194"/>
      <c r="M93" s="194"/>
      <c r="N93" s="194"/>
      <c r="O93" s="194"/>
      <c r="P93" s="194"/>
      <c r="Q93" s="194"/>
      <c r="R93" s="194"/>
      <c r="S93" s="194"/>
      <c r="T93" s="194"/>
      <c r="U93" s="194"/>
      <c r="V93" s="194"/>
      <c r="W93" s="194"/>
    </row>
    <row r="94" spans="1:26" ht="24.75" customHeight="1" x14ac:dyDescent="0.2">
      <c r="A94" s="69"/>
      <c r="B94" s="70"/>
      <c r="C94" s="276" t="s">
        <v>347</v>
      </c>
      <c r="D94" s="276"/>
      <c r="E94" s="276"/>
      <c r="F94" s="276"/>
      <c r="G94" s="276"/>
      <c r="H94" s="276"/>
      <c r="I94" s="276"/>
      <c r="J94" s="276"/>
      <c r="K94" s="276"/>
      <c r="L94" s="276"/>
      <c r="M94" s="276"/>
      <c r="N94" s="276"/>
      <c r="O94" s="276"/>
      <c r="P94" s="276"/>
      <c r="Q94" s="276"/>
      <c r="R94" s="276"/>
      <c r="S94" s="276"/>
      <c r="T94" s="276"/>
      <c r="U94" s="276"/>
      <c r="V94" s="276"/>
      <c r="W94" s="276"/>
    </row>
    <row r="95" spans="1:26" s="277" customFormat="1" ht="24.75" customHeight="1" x14ac:dyDescent="0.2">
      <c r="A95" s="69"/>
      <c r="B95" s="70"/>
      <c r="C95" s="277" t="s">
        <v>377</v>
      </c>
    </row>
    <row r="96" spans="1:26" ht="18" customHeight="1" thickBot="1" x14ac:dyDescent="0.25">
      <c r="A96" s="69"/>
      <c r="B96" s="20"/>
      <c r="C96" s="20"/>
      <c r="D96" s="20"/>
      <c r="E96" s="20"/>
      <c r="F96" s="20"/>
      <c r="G96" s="20"/>
      <c r="H96" s="224" t="s">
        <v>238</v>
      </c>
      <c r="I96" s="224"/>
      <c r="J96" s="20"/>
      <c r="K96" s="20"/>
      <c r="L96" s="247" t="s">
        <v>212</v>
      </c>
      <c r="M96" s="247"/>
      <c r="N96" s="73"/>
      <c r="O96" s="247" t="s">
        <v>213</v>
      </c>
      <c r="P96" s="247"/>
      <c r="Q96" s="74"/>
      <c r="R96" s="75"/>
      <c r="S96" s="75"/>
      <c r="T96" s="76"/>
      <c r="U96" s="77"/>
      <c r="V96" s="77"/>
      <c r="W96" s="20"/>
    </row>
    <row r="97" spans="1:24" ht="24.75" customHeight="1" x14ac:dyDescent="0.2">
      <c r="A97" s="69"/>
      <c r="B97" s="20"/>
      <c r="C97" s="20"/>
      <c r="D97" s="20"/>
      <c r="E97" s="20"/>
      <c r="F97" s="20"/>
      <c r="G97" s="20"/>
      <c r="H97" s="181"/>
      <c r="I97" s="182"/>
      <c r="J97" s="20"/>
      <c r="K97" s="20"/>
      <c r="L97" s="181"/>
      <c r="M97" s="182"/>
      <c r="N97" s="20"/>
      <c r="O97" s="181"/>
      <c r="P97" s="182"/>
      <c r="Q97" s="74"/>
      <c r="R97" s="75"/>
      <c r="S97" s="75"/>
      <c r="T97" s="76"/>
      <c r="U97" s="77"/>
      <c r="V97" s="77"/>
      <c r="W97" s="20"/>
    </row>
    <row r="98" spans="1:24" ht="24.75" customHeight="1" thickBot="1" x14ac:dyDescent="0.25">
      <c r="A98" s="69"/>
      <c r="B98" s="20"/>
      <c r="C98" s="20"/>
      <c r="D98" s="20"/>
      <c r="E98" s="20"/>
      <c r="F98" s="20"/>
      <c r="G98" s="20"/>
      <c r="H98" s="183"/>
      <c r="I98" s="184"/>
      <c r="J98" s="20"/>
      <c r="K98" s="20"/>
      <c r="L98" s="183"/>
      <c r="M98" s="184"/>
      <c r="N98" s="20"/>
      <c r="O98" s="183"/>
      <c r="P98" s="184"/>
      <c r="Q98" s="74"/>
      <c r="R98" s="75"/>
      <c r="S98" s="75"/>
      <c r="T98" s="76"/>
      <c r="U98" s="77"/>
      <c r="V98" s="77"/>
      <c r="W98" s="20"/>
    </row>
    <row r="99" spans="1:24" ht="24.75" customHeight="1" x14ac:dyDescent="0.2">
      <c r="A99" s="69"/>
      <c r="B99" s="20"/>
      <c r="C99" s="20"/>
      <c r="D99" s="20"/>
      <c r="E99" s="20"/>
      <c r="F99" s="20"/>
      <c r="G99" s="20"/>
      <c r="H99" s="30"/>
      <c r="I99" s="30"/>
      <c r="J99" s="20"/>
      <c r="K99" s="20"/>
      <c r="L99" s="20"/>
      <c r="M99" s="20"/>
      <c r="N99" s="20"/>
      <c r="O99" s="30"/>
      <c r="P99" s="30"/>
      <c r="Q99" s="74"/>
      <c r="R99" s="75"/>
      <c r="S99" s="75"/>
      <c r="T99" s="76"/>
      <c r="U99" s="77"/>
      <c r="V99" s="77"/>
      <c r="W99" s="20"/>
    </row>
    <row r="100" spans="1:24" ht="24.75" customHeight="1" thickBot="1" x14ac:dyDescent="0.25">
      <c r="A100" s="69"/>
      <c r="B100" s="20"/>
      <c r="C100" s="20"/>
      <c r="D100" s="20"/>
      <c r="E100" s="20"/>
      <c r="F100" s="20"/>
      <c r="G100" s="20"/>
      <c r="H100" s="316" t="s">
        <v>239</v>
      </c>
      <c r="I100" s="316"/>
      <c r="J100" s="20"/>
      <c r="K100" s="20"/>
      <c r="L100" s="247" t="s">
        <v>214</v>
      </c>
      <c r="M100" s="247"/>
      <c r="N100" s="73"/>
      <c r="O100" s="247" t="s">
        <v>215</v>
      </c>
      <c r="P100" s="247"/>
      <c r="Q100" s="74"/>
      <c r="R100" s="75"/>
      <c r="S100" s="75"/>
      <c r="T100" s="76"/>
      <c r="U100" s="77"/>
      <c r="V100" s="77"/>
      <c r="W100" s="20"/>
    </row>
    <row r="101" spans="1:24" ht="24.75" customHeight="1" x14ac:dyDescent="0.2">
      <c r="A101" s="69"/>
      <c r="B101" s="20"/>
      <c r="C101" s="20"/>
      <c r="D101" s="20"/>
      <c r="E101" s="20"/>
      <c r="F101" s="20"/>
      <c r="G101" s="20"/>
      <c r="H101" s="181"/>
      <c r="I101" s="182"/>
      <c r="J101" s="20"/>
      <c r="K101" s="20"/>
      <c r="L101" s="181"/>
      <c r="M101" s="182"/>
      <c r="N101" s="20"/>
      <c r="O101" s="181"/>
      <c r="P101" s="182"/>
      <c r="Q101" s="74"/>
      <c r="R101" s="75"/>
      <c r="S101" s="75"/>
      <c r="T101" s="76"/>
      <c r="U101" s="77"/>
      <c r="V101" s="77"/>
      <c r="W101" s="20"/>
    </row>
    <row r="102" spans="1:24" ht="24.75" customHeight="1" thickBot="1" x14ac:dyDescent="0.25">
      <c r="A102" s="69"/>
      <c r="B102" s="20"/>
      <c r="C102" s="20"/>
      <c r="D102" s="20"/>
      <c r="E102" s="20"/>
      <c r="F102" s="20"/>
      <c r="G102" s="20"/>
      <c r="H102" s="183"/>
      <c r="I102" s="184"/>
      <c r="J102" s="20"/>
      <c r="K102" s="20"/>
      <c r="L102" s="183"/>
      <c r="M102" s="184"/>
      <c r="N102" s="20"/>
      <c r="O102" s="183"/>
      <c r="P102" s="184"/>
      <c r="Q102" s="74"/>
      <c r="R102" s="75"/>
      <c r="S102" s="75"/>
      <c r="T102" s="76"/>
      <c r="U102" s="77"/>
      <c r="V102" s="77"/>
      <c r="W102" s="20"/>
    </row>
    <row r="103" spans="1:24" ht="21.75" customHeight="1" x14ac:dyDescent="0.2">
      <c r="A103" s="69"/>
      <c r="B103" s="70"/>
      <c r="C103" s="78"/>
      <c r="D103" s="78"/>
      <c r="E103" s="78"/>
      <c r="F103" s="79"/>
      <c r="G103" s="74"/>
      <c r="H103" s="74"/>
      <c r="I103" s="80"/>
      <c r="J103" s="80"/>
      <c r="K103" s="80"/>
      <c r="L103" s="80"/>
      <c r="M103" s="80"/>
      <c r="N103" s="80"/>
      <c r="O103" s="80"/>
      <c r="P103" s="74"/>
      <c r="Q103" s="74"/>
      <c r="R103" s="76"/>
      <c r="S103" s="76"/>
      <c r="T103" s="76"/>
      <c r="U103" s="77"/>
      <c r="V103" s="77"/>
      <c r="W103" s="20"/>
    </row>
    <row r="104" spans="1:24" ht="45.75" customHeight="1" x14ac:dyDescent="0.2">
      <c r="A104" s="194" t="s">
        <v>727</v>
      </c>
      <c r="B104" s="194"/>
      <c r="C104" s="194"/>
      <c r="D104" s="194"/>
      <c r="E104" s="194"/>
      <c r="F104" s="194"/>
      <c r="G104" s="194"/>
      <c r="H104" s="194"/>
      <c r="I104" s="194"/>
      <c r="J104" s="194"/>
      <c r="K104" s="194"/>
      <c r="L104" s="194"/>
      <c r="M104" s="194"/>
      <c r="N104" s="194"/>
      <c r="O104" s="194"/>
      <c r="P104" s="194"/>
      <c r="Q104" s="194"/>
      <c r="R104" s="194"/>
      <c r="S104" s="194"/>
      <c r="T104" s="194"/>
      <c r="U104" s="194"/>
      <c r="V104" s="194"/>
      <c r="W104" s="194"/>
    </row>
    <row r="105" spans="1:24" ht="24.75" customHeight="1" x14ac:dyDescent="0.2">
      <c r="A105" s="81"/>
      <c r="B105" s="81"/>
      <c r="C105" s="172" t="s">
        <v>728</v>
      </c>
      <c r="D105" s="172"/>
      <c r="E105" s="172"/>
      <c r="F105" s="172"/>
      <c r="G105" s="172"/>
      <c r="H105" s="172"/>
      <c r="I105" s="172"/>
      <c r="J105" s="172"/>
      <c r="K105" s="172"/>
      <c r="L105" s="172"/>
      <c r="M105" s="172"/>
      <c r="N105" s="172"/>
      <c r="O105" s="172"/>
      <c r="P105" s="36"/>
      <c r="Q105" s="36"/>
      <c r="R105" s="81"/>
      <c r="S105" s="81"/>
      <c r="T105" s="81"/>
      <c r="U105" s="81"/>
      <c r="V105" s="81"/>
      <c r="W105" s="81"/>
      <c r="X105" s="82"/>
    </row>
    <row r="106" spans="1:24" ht="24.75" customHeight="1" thickBot="1" x14ac:dyDescent="0.25">
      <c r="A106" s="81"/>
      <c r="B106" s="81"/>
      <c r="C106" s="172" t="s">
        <v>760</v>
      </c>
      <c r="D106" s="172"/>
      <c r="E106" s="172"/>
      <c r="F106" s="172"/>
      <c r="G106" s="172"/>
      <c r="H106" s="172"/>
      <c r="I106" s="172"/>
      <c r="J106" s="172"/>
      <c r="K106" s="172"/>
      <c r="L106" s="172"/>
      <c r="M106" s="172"/>
      <c r="N106" s="172"/>
      <c r="O106" s="172"/>
      <c r="P106" s="172"/>
      <c r="Q106" s="81"/>
      <c r="R106" s="81"/>
      <c r="S106" s="81"/>
      <c r="T106" s="81"/>
      <c r="U106" s="81"/>
      <c r="V106" s="81"/>
      <c r="W106" s="81"/>
      <c r="X106" s="82"/>
    </row>
    <row r="107" spans="1:24" ht="24.75" customHeight="1" x14ac:dyDescent="0.2">
      <c r="A107" s="81"/>
      <c r="B107" s="81"/>
      <c r="C107" s="172" t="s">
        <v>729</v>
      </c>
      <c r="D107" s="172"/>
      <c r="E107" s="172"/>
      <c r="F107" s="172"/>
      <c r="G107" s="172"/>
      <c r="H107" s="172"/>
      <c r="I107" s="172"/>
      <c r="J107" s="172"/>
      <c r="K107" s="172"/>
      <c r="L107" s="172"/>
      <c r="M107" s="172"/>
      <c r="N107" s="172"/>
      <c r="O107" s="172"/>
      <c r="P107" s="81"/>
      <c r="Q107" s="81"/>
      <c r="R107" s="181"/>
      <c r="S107" s="182"/>
      <c r="T107" s="81"/>
      <c r="U107" s="81"/>
      <c r="V107" s="81"/>
      <c r="W107" s="81"/>
      <c r="X107" s="82"/>
    </row>
    <row r="108" spans="1:24" ht="24.75" customHeight="1" thickBot="1" x14ac:dyDescent="0.25">
      <c r="A108" s="81"/>
      <c r="B108" s="81"/>
      <c r="C108" s="172" t="s">
        <v>730</v>
      </c>
      <c r="D108" s="172"/>
      <c r="E108" s="172"/>
      <c r="F108" s="172"/>
      <c r="G108" s="172"/>
      <c r="H108" s="172"/>
      <c r="I108" s="172"/>
      <c r="J108" s="172"/>
      <c r="K108" s="172"/>
      <c r="L108" s="172"/>
      <c r="M108" s="172"/>
      <c r="N108" s="172"/>
      <c r="O108" s="172"/>
      <c r="P108" s="81"/>
      <c r="Q108" s="81"/>
      <c r="R108" s="183"/>
      <c r="S108" s="184"/>
      <c r="T108" s="81"/>
      <c r="U108" s="81"/>
      <c r="V108" s="81"/>
      <c r="W108" s="81"/>
      <c r="X108" s="82"/>
    </row>
    <row r="109" spans="1:24" ht="24.75" customHeight="1" x14ac:dyDescent="0.2">
      <c r="A109" s="81"/>
      <c r="B109" s="81"/>
      <c r="C109" s="34"/>
      <c r="D109" s="36"/>
      <c r="E109" s="36"/>
      <c r="F109" s="36"/>
      <c r="G109" s="36"/>
      <c r="H109" s="83"/>
      <c r="I109" s="81"/>
      <c r="J109" s="81"/>
      <c r="K109" s="81"/>
      <c r="L109" s="81"/>
      <c r="M109" s="81"/>
      <c r="N109" s="81"/>
      <c r="O109" s="81"/>
      <c r="P109" s="81"/>
      <c r="Q109" s="81"/>
      <c r="R109" s="84" t="str">
        <f>IF(R107=1,"→（６）にお進みください",IF(R107=3,"→（５）にお進みください",IF(R107=4,"→（４）にお進みください","")))</f>
        <v/>
      </c>
      <c r="S109" s="81"/>
      <c r="T109" s="81"/>
      <c r="U109" s="81"/>
      <c r="V109" s="81"/>
      <c r="W109" s="81"/>
      <c r="X109" s="82"/>
    </row>
    <row r="110" spans="1:24" ht="24.75" customHeight="1" x14ac:dyDescent="0.2">
      <c r="A110" s="20"/>
      <c r="B110" s="20"/>
      <c r="C110" s="34"/>
      <c r="D110" s="34"/>
      <c r="E110" s="34"/>
      <c r="F110" s="34"/>
      <c r="G110" s="34"/>
      <c r="H110" s="34"/>
      <c r="I110" s="34"/>
      <c r="J110" s="34"/>
      <c r="K110" s="34"/>
      <c r="L110" s="34"/>
      <c r="M110" s="36"/>
      <c r="N110" s="36"/>
      <c r="O110" s="36"/>
      <c r="P110" s="85"/>
      <c r="Q110" s="85"/>
      <c r="R110" s="85"/>
      <c r="S110" s="85"/>
      <c r="T110" s="85"/>
      <c r="U110" s="85"/>
      <c r="V110" s="85"/>
      <c r="W110" s="20"/>
    </row>
    <row r="111" spans="1:24" ht="115.5" customHeight="1" x14ac:dyDescent="0.2">
      <c r="A111" s="69"/>
      <c r="B111" s="250" t="s">
        <v>702</v>
      </c>
      <c r="C111" s="251"/>
      <c r="D111" s="251"/>
      <c r="E111" s="251"/>
      <c r="F111" s="251"/>
      <c r="G111" s="251"/>
      <c r="H111" s="251"/>
      <c r="I111" s="251"/>
      <c r="J111" s="251"/>
      <c r="K111" s="251"/>
      <c r="L111" s="251"/>
      <c r="M111" s="251"/>
      <c r="N111" s="251"/>
      <c r="O111" s="251"/>
      <c r="P111" s="251"/>
      <c r="Q111" s="251"/>
      <c r="R111" s="251"/>
      <c r="S111" s="251"/>
      <c r="T111" s="251"/>
      <c r="U111" s="251"/>
      <c r="V111" s="252"/>
      <c r="W111" s="20"/>
    </row>
    <row r="112" spans="1:24" ht="24.75" customHeight="1" x14ac:dyDescent="0.2">
      <c r="A112" s="20"/>
      <c r="B112" s="20"/>
      <c r="C112" s="34"/>
      <c r="D112" s="34"/>
      <c r="E112" s="34"/>
      <c r="F112" s="34"/>
      <c r="G112" s="34"/>
      <c r="H112" s="34"/>
      <c r="I112" s="34"/>
      <c r="J112" s="34"/>
      <c r="K112" s="34"/>
      <c r="L112" s="34"/>
      <c r="M112" s="36"/>
      <c r="N112" s="36"/>
      <c r="O112" s="36"/>
      <c r="P112" s="85"/>
      <c r="Q112" s="36"/>
      <c r="R112" s="36"/>
      <c r="S112" s="36"/>
      <c r="T112" s="36"/>
      <c r="U112" s="86"/>
      <c r="V112" s="87"/>
      <c r="W112" s="20"/>
    </row>
    <row r="113" spans="1:23" ht="70.5" customHeight="1" thickBot="1" x14ac:dyDescent="0.25">
      <c r="A113" s="313" t="s">
        <v>800</v>
      </c>
      <c r="B113" s="313"/>
      <c r="C113" s="313"/>
      <c r="D113" s="313"/>
      <c r="E113" s="313"/>
      <c r="F113" s="313"/>
      <c r="G113" s="313"/>
      <c r="H113" s="313"/>
      <c r="I113" s="313"/>
      <c r="J113" s="313"/>
      <c r="K113" s="313"/>
      <c r="L113" s="313"/>
      <c r="M113" s="313"/>
      <c r="N113" s="313"/>
      <c r="O113" s="313"/>
      <c r="P113" s="313"/>
      <c r="Q113" s="313"/>
      <c r="R113" s="313"/>
      <c r="S113" s="313"/>
      <c r="T113" s="313"/>
      <c r="U113" s="313"/>
      <c r="V113" s="313"/>
      <c r="W113" s="313"/>
    </row>
    <row r="114" spans="1:23" ht="24.75" customHeight="1" x14ac:dyDescent="0.2">
      <c r="A114" s="20"/>
      <c r="B114" s="20"/>
      <c r="C114" s="234"/>
      <c r="D114" s="235"/>
      <c r="E114" s="235"/>
      <c r="F114" s="235"/>
      <c r="G114" s="235"/>
      <c r="H114" s="235"/>
      <c r="I114" s="235"/>
      <c r="J114" s="235"/>
      <c r="K114" s="235"/>
      <c r="L114" s="235"/>
      <c r="M114" s="235"/>
      <c r="N114" s="235"/>
      <c r="O114" s="235"/>
      <c r="P114" s="235"/>
      <c r="Q114" s="235"/>
      <c r="R114" s="235"/>
      <c r="S114" s="235"/>
      <c r="T114" s="235"/>
      <c r="U114" s="236"/>
      <c r="V114" s="87"/>
      <c r="W114" s="20"/>
    </row>
    <row r="115" spans="1:23" ht="24.75" customHeight="1" thickBot="1" x14ac:dyDescent="0.25">
      <c r="A115" s="20"/>
      <c r="B115" s="20"/>
      <c r="C115" s="237"/>
      <c r="D115" s="238"/>
      <c r="E115" s="238"/>
      <c r="F115" s="238"/>
      <c r="G115" s="238"/>
      <c r="H115" s="238"/>
      <c r="I115" s="238"/>
      <c r="J115" s="238"/>
      <c r="K115" s="238"/>
      <c r="L115" s="238"/>
      <c r="M115" s="238"/>
      <c r="N115" s="238"/>
      <c r="O115" s="238"/>
      <c r="P115" s="238"/>
      <c r="Q115" s="238"/>
      <c r="R115" s="238"/>
      <c r="S115" s="238"/>
      <c r="T115" s="238"/>
      <c r="U115" s="239"/>
      <c r="V115" s="87"/>
      <c r="W115" s="20"/>
    </row>
    <row r="116" spans="1:23" ht="18.75" customHeight="1" x14ac:dyDescent="0.2">
      <c r="A116" s="20"/>
      <c r="B116" s="20"/>
      <c r="C116" s="34"/>
      <c r="D116" s="34"/>
      <c r="E116" s="34"/>
      <c r="F116" s="34"/>
      <c r="G116" s="34"/>
      <c r="H116" s="34"/>
      <c r="I116" s="34"/>
      <c r="J116" s="34"/>
      <c r="K116" s="34"/>
      <c r="L116" s="34"/>
      <c r="M116" s="36"/>
      <c r="N116" s="36"/>
      <c r="O116" s="36"/>
      <c r="P116" s="36"/>
      <c r="Q116" s="36"/>
      <c r="R116" s="36"/>
      <c r="S116" s="36"/>
      <c r="T116" s="36"/>
      <c r="U116" s="86"/>
      <c r="V116" s="87"/>
      <c r="W116" s="20"/>
    </row>
    <row r="117" spans="1:23" ht="41.25" customHeight="1" x14ac:dyDescent="0.2">
      <c r="A117" s="313" t="s">
        <v>761</v>
      </c>
      <c r="B117" s="313"/>
      <c r="C117" s="313"/>
      <c r="D117" s="313"/>
      <c r="E117" s="313"/>
      <c r="F117" s="313"/>
      <c r="G117" s="313"/>
      <c r="H117" s="313"/>
      <c r="I117" s="313"/>
      <c r="J117" s="313"/>
      <c r="K117" s="313"/>
      <c r="L117" s="313"/>
      <c r="M117" s="313"/>
      <c r="N117" s="313"/>
      <c r="O117" s="313"/>
      <c r="P117" s="313"/>
      <c r="Q117" s="313"/>
      <c r="R117" s="313"/>
      <c r="S117" s="313"/>
      <c r="T117" s="313"/>
      <c r="U117" s="313"/>
      <c r="V117" s="313"/>
      <c r="W117" s="313"/>
    </row>
    <row r="118" spans="1:23" ht="24.75" customHeight="1" x14ac:dyDescent="0.2">
      <c r="A118" s="20"/>
      <c r="B118" s="2"/>
      <c r="C118" s="171" t="s">
        <v>731</v>
      </c>
      <c r="D118" s="172"/>
      <c r="E118" s="172"/>
      <c r="F118" s="172"/>
      <c r="G118" s="172"/>
      <c r="H118" s="172"/>
      <c r="I118" s="172"/>
      <c r="J118" s="172"/>
      <c r="K118" s="172"/>
      <c r="L118" s="172"/>
      <c r="M118" s="172"/>
      <c r="N118" s="172"/>
      <c r="O118" s="172"/>
      <c r="P118" s="172"/>
      <c r="Q118" s="172"/>
      <c r="R118" s="172"/>
      <c r="S118" s="172"/>
      <c r="T118" s="172"/>
      <c r="U118" s="86"/>
      <c r="V118" s="87"/>
      <c r="W118" s="20"/>
    </row>
    <row r="119" spans="1:23" ht="24.75" customHeight="1" x14ac:dyDescent="0.2">
      <c r="A119" s="20"/>
      <c r="B119" s="2"/>
      <c r="C119" s="171" t="s">
        <v>378</v>
      </c>
      <c r="D119" s="172"/>
      <c r="E119" s="172"/>
      <c r="F119" s="172"/>
      <c r="G119" s="172"/>
      <c r="H119" s="172"/>
      <c r="I119" s="172"/>
      <c r="J119" s="172"/>
      <c r="K119" s="172"/>
      <c r="L119" s="172"/>
      <c r="M119" s="172"/>
      <c r="N119" s="172"/>
      <c r="O119" s="172"/>
      <c r="P119" s="172"/>
      <c r="Q119" s="172"/>
      <c r="R119" s="172"/>
      <c r="S119" s="172"/>
      <c r="T119" s="172"/>
      <c r="U119" s="86"/>
      <c r="V119" s="87"/>
      <c r="W119" s="20"/>
    </row>
    <row r="120" spans="1:23" ht="24.75" customHeight="1" x14ac:dyDescent="0.2">
      <c r="A120" s="20"/>
      <c r="B120" s="2"/>
      <c r="C120" s="171" t="s">
        <v>379</v>
      </c>
      <c r="D120" s="172"/>
      <c r="E120" s="172"/>
      <c r="F120" s="172"/>
      <c r="G120" s="172"/>
      <c r="H120" s="172"/>
      <c r="I120" s="172"/>
      <c r="J120" s="172"/>
      <c r="K120" s="172"/>
      <c r="L120" s="172"/>
      <c r="M120" s="172"/>
      <c r="N120" s="172"/>
      <c r="O120" s="172"/>
      <c r="P120" s="172"/>
      <c r="Q120" s="172"/>
      <c r="R120" s="172"/>
      <c r="S120" s="172"/>
      <c r="T120" s="172"/>
      <c r="U120" s="86"/>
      <c r="V120" s="87"/>
      <c r="W120" s="20"/>
    </row>
    <row r="121" spans="1:23" ht="24.75" customHeight="1" x14ac:dyDescent="0.2">
      <c r="A121" s="20"/>
      <c r="B121" s="2"/>
      <c r="C121" s="171" t="s">
        <v>380</v>
      </c>
      <c r="D121" s="172"/>
      <c r="E121" s="172"/>
      <c r="F121" s="172"/>
      <c r="G121" s="172"/>
      <c r="H121" s="172"/>
      <c r="I121" s="172"/>
      <c r="J121" s="172"/>
      <c r="K121" s="172"/>
      <c r="L121" s="172"/>
      <c r="M121" s="172"/>
      <c r="N121" s="172"/>
      <c r="O121" s="172"/>
      <c r="P121" s="172"/>
      <c r="Q121" s="172"/>
      <c r="R121" s="172"/>
      <c r="S121" s="172"/>
      <c r="T121" s="172"/>
      <c r="U121" s="86"/>
      <c r="V121" s="87"/>
      <c r="W121" s="20"/>
    </row>
    <row r="122" spans="1:23" ht="24.75" customHeight="1" x14ac:dyDescent="0.2">
      <c r="A122" s="20"/>
      <c r="B122" s="2"/>
      <c r="C122" s="171" t="s">
        <v>381</v>
      </c>
      <c r="D122" s="172"/>
      <c r="E122" s="172"/>
      <c r="F122" s="172"/>
      <c r="G122" s="172"/>
      <c r="H122" s="172"/>
      <c r="I122" s="172"/>
      <c r="J122" s="172"/>
      <c r="K122" s="172"/>
      <c r="L122" s="172"/>
      <c r="M122" s="172"/>
      <c r="N122" s="172"/>
      <c r="O122" s="172"/>
      <c r="P122" s="172"/>
      <c r="Q122" s="172"/>
      <c r="R122" s="172"/>
      <c r="S122" s="172"/>
      <c r="T122" s="172"/>
      <c r="U122" s="86"/>
      <c r="V122" s="87"/>
      <c r="W122" s="20"/>
    </row>
    <row r="123" spans="1:23" ht="24.75" customHeight="1" thickBot="1" x14ac:dyDescent="0.25">
      <c r="A123" s="20"/>
      <c r="B123" s="2"/>
      <c r="C123" s="171" t="s">
        <v>382</v>
      </c>
      <c r="D123" s="172"/>
      <c r="E123" s="172"/>
      <c r="F123" s="172"/>
      <c r="G123" s="172"/>
      <c r="H123" s="172"/>
      <c r="I123" s="172"/>
      <c r="J123" s="172"/>
      <c r="K123" s="172"/>
      <c r="L123" s="172"/>
      <c r="M123" s="172"/>
      <c r="N123" s="172"/>
      <c r="O123" s="172"/>
      <c r="P123" s="172"/>
      <c r="Q123" s="172"/>
      <c r="R123" s="172"/>
      <c r="S123" s="172"/>
      <c r="T123" s="172"/>
      <c r="U123" s="86"/>
      <c r="V123" s="87"/>
      <c r="W123" s="20"/>
    </row>
    <row r="124" spans="1:23" ht="24.75" customHeight="1" thickBot="1" x14ac:dyDescent="0.25">
      <c r="A124" s="20"/>
      <c r="B124" s="2"/>
      <c r="C124" s="174" t="s">
        <v>227</v>
      </c>
      <c r="D124" s="175"/>
      <c r="E124" s="243"/>
      <c r="F124" s="178"/>
      <c r="G124" s="179"/>
      <c r="H124" s="179"/>
      <c r="I124" s="179"/>
      <c r="J124" s="179"/>
      <c r="K124" s="179"/>
      <c r="L124" s="179"/>
      <c r="M124" s="179"/>
      <c r="N124" s="179"/>
      <c r="O124" s="179"/>
      <c r="P124" s="179"/>
      <c r="Q124" s="179"/>
      <c r="R124" s="179"/>
      <c r="S124" s="180"/>
      <c r="T124" s="36"/>
      <c r="U124" s="86"/>
      <c r="V124" s="87"/>
      <c r="W124" s="20"/>
    </row>
    <row r="125" spans="1:23" ht="17.25" customHeight="1" x14ac:dyDescent="0.2">
      <c r="A125" s="20"/>
      <c r="B125" s="20"/>
      <c r="C125" s="36"/>
      <c r="D125" s="36"/>
      <c r="E125" s="36"/>
      <c r="F125" s="34"/>
      <c r="G125" s="34"/>
      <c r="H125" s="34"/>
      <c r="I125" s="34"/>
      <c r="J125" s="34"/>
      <c r="K125" s="34"/>
      <c r="L125" s="34"/>
      <c r="M125" s="36"/>
      <c r="N125" s="36"/>
      <c r="O125" s="90"/>
      <c r="P125" s="36"/>
      <c r="Q125" s="36"/>
      <c r="R125" s="36"/>
      <c r="S125" s="90" t="s">
        <v>27</v>
      </c>
      <c r="T125" s="36"/>
      <c r="U125" s="86"/>
      <c r="V125" s="87"/>
      <c r="W125" s="20"/>
    </row>
    <row r="126" spans="1:23" ht="18.75" customHeight="1" x14ac:dyDescent="0.2">
      <c r="A126" s="20"/>
      <c r="B126" s="20"/>
      <c r="C126" s="34"/>
      <c r="D126" s="34"/>
      <c r="E126" s="34"/>
      <c r="F126" s="34"/>
      <c r="G126" s="34"/>
      <c r="H126" s="34"/>
      <c r="I126" s="34"/>
      <c r="J126" s="34"/>
      <c r="K126" s="34"/>
      <c r="L126" s="34"/>
      <c r="M126" s="36"/>
      <c r="N126" s="36"/>
      <c r="O126" s="36"/>
      <c r="P126" s="36"/>
      <c r="Q126" s="36"/>
      <c r="R126" s="36"/>
      <c r="S126" s="36"/>
      <c r="T126" s="36"/>
      <c r="U126" s="86"/>
      <c r="V126" s="87"/>
      <c r="W126" s="20"/>
    </row>
    <row r="127" spans="1:23" ht="59.25" customHeight="1" x14ac:dyDescent="0.2">
      <c r="A127" s="194" t="s">
        <v>762</v>
      </c>
      <c r="B127" s="194"/>
      <c r="C127" s="194"/>
      <c r="D127" s="194"/>
      <c r="E127" s="194"/>
      <c r="F127" s="194"/>
      <c r="G127" s="194"/>
      <c r="H127" s="194"/>
      <c r="I127" s="194"/>
      <c r="J127" s="194"/>
      <c r="K127" s="194"/>
      <c r="L127" s="194"/>
      <c r="M127" s="194"/>
      <c r="N127" s="194"/>
      <c r="O127" s="194"/>
      <c r="P127" s="194"/>
      <c r="Q127" s="194"/>
      <c r="R127" s="194"/>
      <c r="S127" s="194"/>
      <c r="T127" s="194"/>
      <c r="U127" s="194"/>
      <c r="V127" s="194"/>
      <c r="W127" s="194"/>
    </row>
    <row r="128" spans="1:23" ht="24.75" customHeight="1" x14ac:dyDescent="0.2">
      <c r="A128" s="20"/>
      <c r="B128" s="2"/>
      <c r="C128" s="171" t="s">
        <v>384</v>
      </c>
      <c r="D128" s="172"/>
      <c r="E128" s="172"/>
      <c r="F128" s="172"/>
      <c r="G128" s="172"/>
      <c r="H128" s="172"/>
      <c r="I128" s="172"/>
      <c r="J128" s="172"/>
      <c r="K128" s="172"/>
      <c r="L128" s="172"/>
      <c r="M128" s="172"/>
      <c r="N128" s="172"/>
      <c r="O128" s="172"/>
      <c r="P128" s="172"/>
      <c r="Q128" s="36"/>
      <c r="R128" s="36"/>
      <c r="S128" s="36"/>
      <c r="T128" s="36"/>
      <c r="U128" s="86"/>
      <c r="V128" s="87"/>
      <c r="W128" s="20"/>
    </row>
    <row r="129" spans="1:25" ht="24.75" customHeight="1" x14ac:dyDescent="0.2">
      <c r="A129" s="20"/>
      <c r="B129" s="2"/>
      <c r="C129" s="171" t="s">
        <v>385</v>
      </c>
      <c r="D129" s="172"/>
      <c r="E129" s="172"/>
      <c r="F129" s="172"/>
      <c r="G129" s="172"/>
      <c r="H129" s="172"/>
      <c r="I129" s="172"/>
      <c r="J129" s="172"/>
      <c r="K129" s="172"/>
      <c r="L129" s="172"/>
      <c r="M129" s="172"/>
      <c r="N129" s="172"/>
      <c r="O129" s="172"/>
      <c r="P129" s="172"/>
      <c r="Q129" s="36"/>
      <c r="R129" s="36"/>
      <c r="S129" s="36"/>
      <c r="T129" s="36"/>
      <c r="U129" s="86"/>
      <c r="V129" s="87"/>
      <c r="W129" s="20"/>
    </row>
    <row r="130" spans="1:25" ht="24.75" customHeight="1" x14ac:dyDescent="0.2">
      <c r="A130" s="20"/>
      <c r="B130" s="2"/>
      <c r="C130" s="171" t="s">
        <v>386</v>
      </c>
      <c r="D130" s="172"/>
      <c r="E130" s="172"/>
      <c r="F130" s="172"/>
      <c r="G130" s="172"/>
      <c r="H130" s="172"/>
      <c r="I130" s="172"/>
      <c r="J130" s="172"/>
      <c r="K130" s="172"/>
      <c r="L130" s="172"/>
      <c r="M130" s="172"/>
      <c r="N130" s="172"/>
      <c r="O130" s="172"/>
      <c r="P130" s="172"/>
      <c r="Q130" s="36"/>
      <c r="R130" s="36"/>
      <c r="S130" s="36"/>
      <c r="T130" s="36"/>
      <c r="U130" s="86"/>
      <c r="V130" s="87"/>
      <c r="W130" s="20"/>
    </row>
    <row r="131" spans="1:25" ht="24.75" customHeight="1" x14ac:dyDescent="0.2">
      <c r="A131" s="20"/>
      <c r="B131" s="2"/>
      <c r="C131" s="171" t="s">
        <v>387</v>
      </c>
      <c r="D131" s="172"/>
      <c r="E131" s="172"/>
      <c r="F131" s="172"/>
      <c r="G131" s="172"/>
      <c r="H131" s="172"/>
      <c r="I131" s="172"/>
      <c r="J131" s="172"/>
      <c r="K131" s="172"/>
      <c r="L131" s="172"/>
      <c r="M131" s="172"/>
      <c r="N131" s="172"/>
      <c r="O131" s="172"/>
      <c r="P131" s="172"/>
      <c r="Q131" s="36"/>
      <c r="R131" s="36"/>
      <c r="S131" s="36"/>
      <c r="T131" s="36"/>
      <c r="U131" s="86"/>
      <c r="V131" s="87"/>
      <c r="W131" s="20"/>
    </row>
    <row r="132" spans="1:25" ht="24.75" customHeight="1" x14ac:dyDescent="0.2">
      <c r="A132" s="20"/>
      <c r="B132" s="2"/>
      <c r="C132" s="171" t="s">
        <v>732</v>
      </c>
      <c r="D132" s="172"/>
      <c r="E132" s="172"/>
      <c r="F132" s="172"/>
      <c r="G132" s="172"/>
      <c r="H132" s="172"/>
      <c r="I132" s="172"/>
      <c r="J132" s="172"/>
      <c r="K132" s="172"/>
      <c r="L132" s="172"/>
      <c r="M132" s="172"/>
      <c r="N132" s="172"/>
      <c r="O132" s="172"/>
      <c r="P132" s="172"/>
      <c r="Q132" s="36"/>
      <c r="R132" s="36"/>
      <c r="S132" s="36"/>
      <c r="T132" s="36"/>
      <c r="U132" s="86"/>
      <c r="V132" s="87"/>
      <c r="W132" s="20"/>
    </row>
    <row r="133" spans="1:25" ht="24.75" customHeight="1" x14ac:dyDescent="0.2">
      <c r="A133" s="20"/>
      <c r="B133" s="2"/>
      <c r="C133" s="171" t="s">
        <v>388</v>
      </c>
      <c r="D133" s="172"/>
      <c r="E133" s="172"/>
      <c r="F133" s="172"/>
      <c r="G133" s="172"/>
      <c r="H133" s="172"/>
      <c r="I133" s="172"/>
      <c r="J133" s="172"/>
      <c r="K133" s="172"/>
      <c r="L133" s="172"/>
      <c r="M133" s="172"/>
      <c r="N133" s="172"/>
      <c r="O133" s="172"/>
      <c r="P133" s="172"/>
      <c r="Q133" s="36"/>
      <c r="R133" s="36"/>
      <c r="S133" s="36"/>
      <c r="T133" s="36"/>
      <c r="U133" s="86"/>
      <c r="V133" s="87"/>
      <c r="W133" s="20"/>
    </row>
    <row r="134" spans="1:25" ht="24.75" customHeight="1" thickBot="1" x14ac:dyDescent="0.25">
      <c r="A134" s="20"/>
      <c r="B134" s="2"/>
      <c r="C134" s="171" t="s">
        <v>389</v>
      </c>
      <c r="D134" s="172"/>
      <c r="E134" s="172"/>
      <c r="F134" s="172"/>
      <c r="G134" s="172"/>
      <c r="H134" s="172"/>
      <c r="I134" s="172"/>
      <c r="J134" s="172"/>
      <c r="K134" s="172"/>
      <c r="L134" s="172"/>
      <c r="M134" s="172"/>
      <c r="N134" s="172"/>
      <c r="O134" s="172"/>
      <c r="P134" s="172"/>
      <c r="Q134" s="36"/>
      <c r="R134" s="36"/>
      <c r="S134" s="36"/>
      <c r="T134" s="36"/>
      <c r="U134" s="86"/>
      <c r="V134" s="87"/>
      <c r="W134" s="20"/>
    </row>
    <row r="135" spans="1:25" ht="24.75" customHeight="1" thickBot="1" x14ac:dyDescent="0.25">
      <c r="A135" s="20"/>
      <c r="B135" s="2"/>
      <c r="C135" s="174" t="s">
        <v>383</v>
      </c>
      <c r="D135" s="175"/>
      <c r="E135" s="243"/>
      <c r="F135" s="178"/>
      <c r="G135" s="179"/>
      <c r="H135" s="179"/>
      <c r="I135" s="179"/>
      <c r="J135" s="179"/>
      <c r="K135" s="179"/>
      <c r="L135" s="179"/>
      <c r="M135" s="179"/>
      <c r="N135" s="179"/>
      <c r="O135" s="179"/>
      <c r="P135" s="179"/>
      <c r="Q135" s="179"/>
      <c r="R135" s="179"/>
      <c r="S135" s="180"/>
      <c r="T135" s="36"/>
      <c r="U135" s="86"/>
      <c r="V135" s="87"/>
      <c r="W135" s="20"/>
    </row>
    <row r="136" spans="1:25" ht="17.25" customHeight="1" x14ac:dyDescent="0.2">
      <c r="A136" s="20"/>
      <c r="B136" s="20"/>
      <c r="C136" s="36"/>
      <c r="D136" s="36"/>
      <c r="E136" s="36"/>
      <c r="F136" s="34"/>
      <c r="G136" s="34"/>
      <c r="H136" s="34"/>
      <c r="I136" s="34"/>
      <c r="J136" s="34"/>
      <c r="K136" s="34"/>
      <c r="L136" s="34"/>
      <c r="M136" s="36"/>
      <c r="N136" s="36"/>
      <c r="O136" s="90"/>
      <c r="P136" s="36"/>
      <c r="Q136" s="36"/>
      <c r="R136" s="36"/>
      <c r="S136" s="90" t="s">
        <v>27</v>
      </c>
      <c r="T136" s="36"/>
      <c r="U136" s="86"/>
      <c r="V136" s="87"/>
      <c r="W136" s="20"/>
    </row>
    <row r="137" spans="1:25" ht="18.75" customHeight="1" x14ac:dyDescent="0.2">
      <c r="A137" s="20"/>
      <c r="B137" s="20"/>
      <c r="C137" s="34"/>
      <c r="D137" s="34"/>
      <c r="E137" s="34"/>
      <c r="F137" s="34"/>
      <c r="G137" s="34"/>
      <c r="H137" s="34"/>
      <c r="I137" s="34"/>
      <c r="J137" s="34"/>
      <c r="K137" s="34"/>
      <c r="L137" s="34"/>
      <c r="M137" s="36"/>
      <c r="N137" s="36"/>
      <c r="O137" s="36"/>
      <c r="P137" s="36"/>
      <c r="Q137" s="36"/>
      <c r="R137" s="36"/>
      <c r="S137" s="36"/>
      <c r="T137" s="36"/>
      <c r="U137" s="86"/>
      <c r="V137" s="87"/>
      <c r="W137" s="20"/>
    </row>
    <row r="138" spans="1:25" s="20" customFormat="1" ht="45.75" customHeight="1" x14ac:dyDescent="0.2">
      <c r="A138" s="173" t="s">
        <v>619</v>
      </c>
      <c r="B138" s="173"/>
      <c r="C138" s="173"/>
      <c r="D138" s="173"/>
      <c r="E138" s="173"/>
      <c r="F138" s="173"/>
      <c r="G138" s="173"/>
      <c r="H138" s="173"/>
      <c r="I138" s="173"/>
      <c r="J138" s="173"/>
      <c r="K138" s="173"/>
      <c r="L138" s="173"/>
      <c r="M138" s="173"/>
      <c r="N138" s="173"/>
      <c r="O138" s="173"/>
      <c r="P138" s="173"/>
      <c r="Q138" s="173"/>
      <c r="R138" s="173"/>
      <c r="S138" s="173"/>
      <c r="T138" s="173"/>
      <c r="U138" s="173"/>
      <c r="V138" s="173"/>
      <c r="W138" s="173"/>
    </row>
    <row r="139" spans="1:25" ht="24.75" customHeight="1" x14ac:dyDescent="0.2">
      <c r="A139" s="20"/>
      <c r="B139" s="2"/>
      <c r="C139" s="172" t="s">
        <v>405</v>
      </c>
      <c r="D139" s="172"/>
      <c r="E139" s="172"/>
      <c r="F139" s="172"/>
      <c r="G139" s="172"/>
      <c r="H139" s="172"/>
      <c r="I139" s="20"/>
      <c r="J139" s="20"/>
      <c r="K139" s="20"/>
      <c r="L139" s="2"/>
      <c r="M139" s="171" t="s">
        <v>406</v>
      </c>
      <c r="N139" s="172"/>
      <c r="O139" s="172"/>
      <c r="P139" s="172"/>
      <c r="Q139" s="172"/>
      <c r="R139" s="172"/>
      <c r="S139" s="34"/>
      <c r="T139" s="34"/>
      <c r="U139" s="36"/>
      <c r="V139" s="36"/>
      <c r="W139" s="20"/>
    </row>
    <row r="140" spans="1:25" ht="24.75" customHeight="1" x14ac:dyDescent="0.2">
      <c r="A140" s="20"/>
      <c r="B140" s="2"/>
      <c r="C140" s="172" t="s">
        <v>407</v>
      </c>
      <c r="D140" s="172"/>
      <c r="E140" s="172"/>
      <c r="F140" s="172"/>
      <c r="G140" s="172"/>
      <c r="H140" s="172"/>
      <c r="I140" s="20"/>
      <c r="J140" s="20"/>
      <c r="K140" s="20"/>
      <c r="L140" s="2"/>
      <c r="M140" s="171" t="s">
        <v>408</v>
      </c>
      <c r="N140" s="172"/>
      <c r="O140" s="172"/>
      <c r="P140" s="172"/>
      <c r="Q140" s="172"/>
      <c r="R140" s="172"/>
      <c r="S140" s="172"/>
      <c r="T140" s="34"/>
      <c r="U140" s="34"/>
      <c r="V140" s="34"/>
      <c r="W140" s="20"/>
    </row>
    <row r="141" spans="1:25" ht="24.75" customHeight="1" thickBot="1" x14ac:dyDescent="0.25">
      <c r="A141" s="20"/>
      <c r="B141" s="2"/>
      <c r="C141" s="172" t="s">
        <v>409</v>
      </c>
      <c r="D141" s="172"/>
      <c r="E141" s="172"/>
      <c r="F141" s="172"/>
      <c r="G141" s="172"/>
      <c r="H141" s="172"/>
      <c r="I141" s="34"/>
      <c r="J141" s="36"/>
      <c r="K141" s="36"/>
      <c r="L141" s="2"/>
      <c r="M141" s="171" t="s">
        <v>84</v>
      </c>
      <c r="N141" s="172"/>
      <c r="O141" s="172"/>
      <c r="P141" s="172"/>
      <c r="Q141" s="172"/>
      <c r="R141" s="172"/>
      <c r="S141" s="34"/>
      <c r="T141" s="34"/>
      <c r="U141" s="34"/>
      <c r="V141" s="34"/>
      <c r="W141" s="34"/>
      <c r="X141" s="36"/>
      <c r="Y141" s="20"/>
    </row>
    <row r="142" spans="1:25" ht="24.75" customHeight="1" thickBot="1" x14ac:dyDescent="0.25">
      <c r="A142" s="20"/>
      <c r="B142" s="75"/>
      <c r="C142" s="20"/>
      <c r="D142" s="91"/>
      <c r="E142" s="92"/>
      <c r="F142" s="92"/>
      <c r="G142" s="92"/>
      <c r="H142" s="92"/>
      <c r="I142" s="92"/>
      <c r="J142" s="90"/>
      <c r="K142" s="90"/>
      <c r="L142" s="20"/>
      <c r="M142" s="91"/>
      <c r="N142" s="178"/>
      <c r="O142" s="179"/>
      <c r="P142" s="179"/>
      <c r="Q142" s="179"/>
      <c r="R142" s="179"/>
      <c r="S142" s="179"/>
      <c r="T142" s="179"/>
      <c r="U142" s="180"/>
      <c r="V142" s="36"/>
      <c r="W142" s="20"/>
    </row>
    <row r="143" spans="1:25" ht="17.25" customHeight="1" x14ac:dyDescent="0.2">
      <c r="A143" s="93"/>
      <c r="B143" s="93"/>
      <c r="C143" s="94"/>
      <c r="D143" s="91"/>
      <c r="E143" s="92"/>
      <c r="F143" s="92"/>
      <c r="G143" s="92"/>
      <c r="H143" s="92"/>
      <c r="I143" s="92"/>
      <c r="J143" s="90"/>
      <c r="K143" s="90"/>
      <c r="L143" s="95"/>
      <c r="M143" s="91"/>
      <c r="N143" s="91"/>
      <c r="O143" s="92"/>
      <c r="P143" s="92"/>
      <c r="Q143" s="92"/>
      <c r="R143" s="92"/>
      <c r="S143" s="92"/>
      <c r="T143" s="90"/>
      <c r="U143" s="90" t="s">
        <v>27</v>
      </c>
      <c r="V143" s="92"/>
      <c r="W143" s="20"/>
    </row>
    <row r="144" spans="1:25" ht="15.75" customHeight="1" x14ac:dyDescent="0.2">
      <c r="A144" s="20"/>
      <c r="B144" s="36"/>
      <c r="C144" s="36"/>
      <c r="D144" s="36"/>
      <c r="E144" s="36"/>
      <c r="F144" s="36"/>
      <c r="G144" s="36"/>
      <c r="H144" s="36"/>
      <c r="I144" s="36"/>
      <c r="J144" s="36"/>
      <c r="K144" s="36"/>
      <c r="L144" s="36"/>
      <c r="M144" s="36"/>
      <c r="N144" s="30"/>
      <c r="O144" s="96"/>
      <c r="P144" s="97"/>
      <c r="Q144" s="90"/>
      <c r="R144" s="20"/>
      <c r="S144" s="20"/>
      <c r="T144" s="20"/>
      <c r="U144" s="20"/>
      <c r="V144" s="20"/>
      <c r="W144" s="20"/>
    </row>
    <row r="145" spans="1:23" ht="42.75" customHeight="1" x14ac:dyDescent="0.2">
      <c r="A145" s="194" t="s">
        <v>620</v>
      </c>
      <c r="B145" s="194"/>
      <c r="C145" s="194"/>
      <c r="D145" s="194"/>
      <c r="E145" s="194"/>
      <c r="F145" s="194"/>
      <c r="G145" s="194"/>
      <c r="H145" s="194"/>
      <c r="I145" s="194"/>
      <c r="J145" s="194"/>
      <c r="K145" s="194"/>
      <c r="L145" s="194"/>
      <c r="M145" s="194"/>
      <c r="N145" s="194"/>
      <c r="O145" s="194"/>
      <c r="P145" s="194"/>
      <c r="Q145" s="194"/>
      <c r="R145" s="194"/>
      <c r="S145" s="194"/>
      <c r="T145" s="194"/>
      <c r="U145" s="194"/>
      <c r="V145" s="194"/>
      <c r="W145" s="194"/>
    </row>
    <row r="146" spans="1:23" ht="24.75" customHeight="1" x14ac:dyDescent="0.2">
      <c r="A146" s="98"/>
      <c r="B146" s="2"/>
      <c r="C146" s="171" t="s">
        <v>203</v>
      </c>
      <c r="D146" s="172"/>
      <c r="E146" s="172"/>
      <c r="F146" s="172"/>
      <c r="G146" s="172"/>
      <c r="H146" s="172"/>
      <c r="I146" s="172"/>
      <c r="J146" s="172"/>
      <c r="K146" s="172"/>
      <c r="L146" s="172"/>
      <c r="M146" s="172"/>
      <c r="N146" s="172"/>
      <c r="O146" s="172"/>
      <c r="P146" s="99"/>
      <c r="Q146" s="99"/>
      <c r="R146" s="86"/>
      <c r="S146" s="100"/>
      <c r="T146" s="86"/>
      <c r="U146" s="20"/>
      <c r="V146" s="20"/>
      <c r="W146" s="20"/>
    </row>
    <row r="147" spans="1:23" ht="24.75" customHeight="1" x14ac:dyDescent="0.2">
      <c r="A147" s="98"/>
      <c r="B147" s="2"/>
      <c r="C147" s="171" t="s">
        <v>219</v>
      </c>
      <c r="D147" s="172"/>
      <c r="E147" s="172"/>
      <c r="F147" s="172"/>
      <c r="G147" s="172"/>
      <c r="H147" s="172"/>
      <c r="I147" s="172"/>
      <c r="J147" s="172"/>
      <c r="K147" s="172"/>
      <c r="L147" s="172"/>
      <c r="M147" s="172"/>
      <c r="N147" s="172"/>
      <c r="O147" s="172"/>
      <c r="P147" s="99"/>
      <c r="Q147" s="99"/>
      <c r="R147" s="86"/>
      <c r="S147" s="100"/>
      <c r="T147" s="86"/>
      <c r="U147" s="20"/>
      <c r="V147" s="20"/>
      <c r="W147" s="20"/>
    </row>
    <row r="148" spans="1:23" ht="24.75" customHeight="1" x14ac:dyDescent="0.2">
      <c r="A148" s="98"/>
      <c r="B148" s="2"/>
      <c r="C148" s="171" t="s">
        <v>204</v>
      </c>
      <c r="D148" s="172"/>
      <c r="E148" s="172"/>
      <c r="F148" s="172"/>
      <c r="G148" s="172"/>
      <c r="H148" s="172"/>
      <c r="I148" s="172"/>
      <c r="J148" s="172"/>
      <c r="K148" s="172"/>
      <c r="L148" s="172"/>
      <c r="M148" s="172"/>
      <c r="N148" s="172"/>
      <c r="O148" s="172"/>
      <c r="P148" s="99"/>
      <c r="Q148" s="99"/>
      <c r="R148" s="86"/>
      <c r="S148" s="100"/>
      <c r="T148" s="86"/>
      <c r="U148" s="20"/>
      <c r="V148" s="20"/>
      <c r="W148" s="20"/>
    </row>
    <row r="149" spans="1:23" ht="24.75" customHeight="1" x14ac:dyDescent="0.2">
      <c r="A149" s="98"/>
      <c r="B149" s="2"/>
      <c r="C149" s="171" t="s">
        <v>224</v>
      </c>
      <c r="D149" s="172"/>
      <c r="E149" s="172"/>
      <c r="F149" s="172"/>
      <c r="G149" s="172"/>
      <c r="H149" s="172"/>
      <c r="I149" s="172"/>
      <c r="J149" s="172"/>
      <c r="K149" s="172"/>
      <c r="L149" s="172"/>
      <c r="M149" s="172"/>
      <c r="N149" s="172"/>
      <c r="O149" s="172"/>
      <c r="P149" s="99"/>
      <c r="Q149" s="99"/>
      <c r="R149" s="99"/>
      <c r="S149" s="99"/>
      <c r="T149" s="86"/>
      <c r="U149" s="20"/>
      <c r="V149" s="20"/>
      <c r="W149" s="20"/>
    </row>
    <row r="150" spans="1:23" ht="24.75" customHeight="1" x14ac:dyDescent="0.2">
      <c r="A150" s="98"/>
      <c r="B150" s="2"/>
      <c r="C150" s="171" t="s">
        <v>220</v>
      </c>
      <c r="D150" s="172"/>
      <c r="E150" s="172"/>
      <c r="F150" s="172"/>
      <c r="G150" s="172"/>
      <c r="H150" s="172"/>
      <c r="I150" s="172"/>
      <c r="J150" s="172"/>
      <c r="K150" s="172"/>
      <c r="L150" s="172"/>
      <c r="M150" s="172"/>
      <c r="N150" s="172"/>
      <c r="O150" s="172"/>
      <c r="P150" s="99"/>
      <c r="Q150" s="99"/>
      <c r="R150" s="86"/>
      <c r="S150" s="100"/>
      <c r="T150" s="86"/>
      <c r="U150" s="20"/>
      <c r="V150" s="20"/>
      <c r="W150" s="20"/>
    </row>
    <row r="151" spans="1:23" ht="24.75" customHeight="1" x14ac:dyDescent="0.2">
      <c r="A151" s="98"/>
      <c r="B151" s="2"/>
      <c r="C151" s="171" t="s">
        <v>221</v>
      </c>
      <c r="D151" s="172"/>
      <c r="E151" s="172"/>
      <c r="F151" s="172"/>
      <c r="G151" s="172"/>
      <c r="H151" s="172"/>
      <c r="I151" s="172"/>
      <c r="J151" s="172"/>
      <c r="K151" s="172"/>
      <c r="L151" s="172"/>
      <c r="M151" s="172"/>
      <c r="N151" s="172"/>
      <c r="O151" s="172"/>
      <c r="P151" s="99"/>
      <c r="Q151" s="99"/>
      <c r="R151" s="86"/>
      <c r="S151" s="100"/>
      <c r="T151" s="86"/>
      <c r="U151" s="20"/>
      <c r="V151" s="20"/>
      <c r="W151" s="20"/>
    </row>
    <row r="152" spans="1:23" ht="24.75" customHeight="1" x14ac:dyDescent="0.2">
      <c r="A152" s="98"/>
      <c r="B152" s="2"/>
      <c r="C152" s="171" t="s">
        <v>228</v>
      </c>
      <c r="D152" s="172"/>
      <c r="E152" s="172"/>
      <c r="F152" s="172"/>
      <c r="G152" s="172"/>
      <c r="H152" s="172"/>
      <c r="I152" s="172"/>
      <c r="J152" s="172"/>
      <c r="K152" s="172"/>
      <c r="L152" s="172"/>
      <c r="M152" s="172"/>
      <c r="N152" s="172"/>
      <c r="O152" s="172"/>
      <c r="P152" s="99"/>
      <c r="Q152" s="99"/>
      <c r="R152" s="86"/>
      <c r="S152" s="100"/>
      <c r="T152" s="86"/>
      <c r="U152" s="20"/>
      <c r="V152" s="20"/>
      <c r="W152" s="20"/>
    </row>
    <row r="153" spans="1:23" ht="24.75" customHeight="1" x14ac:dyDescent="0.2">
      <c r="A153" s="98"/>
      <c r="B153" s="2"/>
      <c r="C153" s="171" t="s">
        <v>223</v>
      </c>
      <c r="D153" s="172"/>
      <c r="E153" s="172"/>
      <c r="F153" s="172"/>
      <c r="G153" s="172"/>
      <c r="H153" s="172"/>
      <c r="I153" s="172"/>
      <c r="J153" s="172"/>
      <c r="K153" s="172"/>
      <c r="L153" s="172"/>
      <c r="M153" s="172"/>
      <c r="N153" s="172"/>
      <c r="O153" s="172"/>
      <c r="P153" s="36"/>
      <c r="Q153" s="36"/>
      <c r="R153" s="36"/>
      <c r="S153" s="36"/>
      <c r="T153" s="36"/>
      <c r="U153" s="90"/>
      <c r="V153" s="20"/>
      <c r="W153" s="20"/>
    </row>
    <row r="154" spans="1:23" ht="24.75" customHeight="1" thickBot="1" x14ac:dyDescent="0.25">
      <c r="A154" s="98"/>
      <c r="B154" s="2"/>
      <c r="C154" s="171" t="s">
        <v>479</v>
      </c>
      <c r="D154" s="172"/>
      <c r="E154" s="172"/>
      <c r="F154" s="172"/>
      <c r="G154" s="172"/>
      <c r="H154" s="172"/>
      <c r="I154" s="172"/>
      <c r="J154" s="172"/>
      <c r="K154" s="172"/>
      <c r="L154" s="172"/>
      <c r="M154" s="172"/>
      <c r="N154" s="172"/>
      <c r="O154" s="172"/>
      <c r="P154" s="36"/>
      <c r="Q154" s="36"/>
      <c r="R154" s="36"/>
      <c r="S154" s="36"/>
      <c r="T154" s="36"/>
      <c r="U154" s="90"/>
      <c r="V154" s="20"/>
      <c r="W154" s="20"/>
    </row>
    <row r="155" spans="1:23" ht="24.75" customHeight="1" thickBot="1" x14ac:dyDescent="0.25">
      <c r="A155" s="98"/>
      <c r="B155" s="2"/>
      <c r="C155" s="174" t="s">
        <v>478</v>
      </c>
      <c r="D155" s="175"/>
      <c r="E155" s="243"/>
      <c r="F155" s="178"/>
      <c r="G155" s="179"/>
      <c r="H155" s="179"/>
      <c r="I155" s="179"/>
      <c r="J155" s="179"/>
      <c r="K155" s="179"/>
      <c r="L155" s="179"/>
      <c r="M155" s="179"/>
      <c r="N155" s="179"/>
      <c r="O155" s="179"/>
      <c r="P155" s="179"/>
      <c r="Q155" s="179"/>
      <c r="R155" s="179"/>
      <c r="S155" s="180"/>
      <c r="T155" s="36"/>
      <c r="U155" s="90"/>
      <c r="V155" s="20"/>
      <c r="W155" s="20"/>
    </row>
    <row r="156" spans="1:23" ht="18.75" customHeight="1" x14ac:dyDescent="0.2">
      <c r="A156" s="69"/>
      <c r="B156" s="20"/>
      <c r="C156" s="30"/>
      <c r="D156" s="30"/>
      <c r="E156" s="20"/>
      <c r="F156" s="36"/>
      <c r="G156" s="36"/>
      <c r="H156" s="36"/>
      <c r="I156" s="36"/>
      <c r="J156" s="36"/>
      <c r="K156" s="36"/>
      <c r="L156" s="36"/>
      <c r="M156" s="36"/>
      <c r="N156" s="36"/>
      <c r="O156" s="90"/>
      <c r="P156" s="36"/>
      <c r="Q156" s="36"/>
      <c r="R156" s="36"/>
      <c r="S156" s="90" t="s">
        <v>27</v>
      </c>
      <c r="T156" s="36"/>
      <c r="U156" s="90"/>
      <c r="V156" s="20"/>
      <c r="W156" s="20"/>
    </row>
    <row r="157" spans="1:23" ht="15.75" customHeight="1" x14ac:dyDescent="0.2">
      <c r="A157" s="69"/>
      <c r="B157" s="20"/>
      <c r="C157" s="30"/>
      <c r="D157" s="30"/>
      <c r="E157" s="20"/>
      <c r="F157" s="30"/>
      <c r="G157" s="30"/>
      <c r="H157" s="71"/>
      <c r="I157" s="36"/>
      <c r="J157" s="36"/>
      <c r="K157" s="36"/>
      <c r="L157" s="36"/>
      <c r="M157" s="36"/>
      <c r="N157" s="36"/>
      <c r="O157" s="36"/>
      <c r="P157" s="36"/>
      <c r="Q157" s="36"/>
      <c r="R157" s="36"/>
      <c r="S157" s="36"/>
      <c r="T157" s="36"/>
      <c r="U157" s="90"/>
      <c r="V157" s="20"/>
      <c r="W157" s="20"/>
    </row>
    <row r="158" spans="1:23" ht="42.75" customHeight="1" x14ac:dyDescent="0.2">
      <c r="A158" s="194" t="s">
        <v>621</v>
      </c>
      <c r="B158" s="194"/>
      <c r="C158" s="194"/>
      <c r="D158" s="194"/>
      <c r="E158" s="194"/>
      <c r="F158" s="194"/>
      <c r="G158" s="194"/>
      <c r="H158" s="194"/>
      <c r="I158" s="194"/>
      <c r="J158" s="194"/>
      <c r="K158" s="194"/>
      <c r="L158" s="194"/>
      <c r="M158" s="194"/>
      <c r="N158" s="194"/>
      <c r="O158" s="194"/>
      <c r="P158" s="194"/>
      <c r="Q158" s="194"/>
      <c r="R158" s="194"/>
      <c r="S158" s="194"/>
      <c r="T158" s="194"/>
      <c r="U158" s="194"/>
      <c r="V158" s="194"/>
      <c r="W158" s="194"/>
    </row>
    <row r="159" spans="1:23" ht="24.75" customHeight="1" x14ac:dyDescent="0.2">
      <c r="A159" s="98"/>
      <c r="B159" s="2"/>
      <c r="C159" s="176" t="s">
        <v>203</v>
      </c>
      <c r="D159" s="177"/>
      <c r="E159" s="177"/>
      <c r="F159" s="177"/>
      <c r="G159" s="177"/>
      <c r="H159" s="177"/>
      <c r="I159" s="177"/>
      <c r="J159" s="177"/>
      <c r="K159" s="177"/>
      <c r="L159" s="177"/>
      <c r="M159" s="177"/>
      <c r="N159" s="177"/>
      <c r="O159" s="177"/>
      <c r="P159" s="177"/>
      <c r="Q159" s="177"/>
      <c r="R159" s="177"/>
      <c r="S159" s="177"/>
      <c r="T159" s="177"/>
      <c r="U159" s="177"/>
      <c r="V159" s="20"/>
      <c r="W159" s="20"/>
    </row>
    <row r="160" spans="1:23" ht="24.75" customHeight="1" x14ac:dyDescent="0.2">
      <c r="A160" s="98"/>
      <c r="B160" s="2"/>
      <c r="C160" s="176" t="s">
        <v>222</v>
      </c>
      <c r="D160" s="177"/>
      <c r="E160" s="177"/>
      <c r="F160" s="177"/>
      <c r="G160" s="177"/>
      <c r="H160" s="177"/>
      <c r="I160" s="177"/>
      <c r="J160" s="177"/>
      <c r="K160" s="177"/>
      <c r="L160" s="177"/>
      <c r="M160" s="177"/>
      <c r="N160" s="177"/>
      <c r="O160" s="177"/>
      <c r="P160" s="177"/>
      <c r="Q160" s="177"/>
      <c r="R160" s="177"/>
      <c r="S160" s="177"/>
      <c r="T160" s="177"/>
      <c r="U160" s="177"/>
      <c r="V160" s="20"/>
      <c r="W160" s="20"/>
    </row>
    <row r="161" spans="1:16384" customFormat="1" ht="24.75" customHeight="1" x14ac:dyDescent="0.2">
      <c r="A161" s="98"/>
      <c r="B161" s="2"/>
      <c r="C161" s="176" t="s">
        <v>204</v>
      </c>
      <c r="D161" s="177"/>
      <c r="E161" s="177"/>
      <c r="F161" s="177"/>
      <c r="G161" s="177"/>
      <c r="H161" s="177"/>
      <c r="I161" s="177"/>
      <c r="J161" s="177"/>
      <c r="K161" s="177"/>
      <c r="L161" s="177"/>
      <c r="M161" s="177"/>
      <c r="N161" s="177"/>
      <c r="O161" s="177"/>
      <c r="P161" s="177"/>
      <c r="Q161" s="177"/>
      <c r="R161" s="177"/>
      <c r="S161" s="177"/>
      <c r="T161" s="177"/>
      <c r="U161" s="177"/>
      <c r="V161" s="20"/>
      <c r="W161" s="20"/>
    </row>
    <row r="162" spans="1:16384" customFormat="1" ht="24.75" customHeight="1" x14ac:dyDescent="0.2">
      <c r="A162" s="98"/>
      <c r="B162" s="2"/>
      <c r="C162" s="176" t="s">
        <v>224</v>
      </c>
      <c r="D162" s="177"/>
      <c r="E162" s="177"/>
      <c r="F162" s="177"/>
      <c r="G162" s="177"/>
      <c r="H162" s="177"/>
      <c r="I162" s="177"/>
      <c r="J162" s="177"/>
      <c r="K162" s="177"/>
      <c r="L162" s="177"/>
      <c r="M162" s="177"/>
      <c r="N162" s="177"/>
      <c r="O162" s="177"/>
      <c r="P162" s="177"/>
      <c r="Q162" s="177"/>
      <c r="R162" s="177"/>
      <c r="S162" s="177"/>
      <c r="T162" s="177"/>
      <c r="U162" s="177"/>
      <c r="V162" s="20"/>
      <c r="W162" s="20"/>
    </row>
    <row r="163" spans="1:16384" customFormat="1" ht="24.75" customHeight="1" x14ac:dyDescent="0.2">
      <c r="A163" s="98"/>
      <c r="B163" s="2"/>
      <c r="C163" s="176" t="s">
        <v>225</v>
      </c>
      <c r="D163" s="177"/>
      <c r="E163" s="177"/>
      <c r="F163" s="177"/>
      <c r="G163" s="177"/>
      <c r="H163" s="177"/>
      <c r="I163" s="177"/>
      <c r="J163" s="177"/>
      <c r="K163" s="177"/>
      <c r="L163" s="177"/>
      <c r="M163" s="177"/>
      <c r="N163" s="177"/>
      <c r="O163" s="177"/>
      <c r="P163" s="177"/>
      <c r="Q163" s="177"/>
      <c r="R163" s="177"/>
      <c r="S163" s="177"/>
      <c r="T163" s="177"/>
      <c r="U163" s="177"/>
      <c r="V163" s="20"/>
      <c r="W163" s="20"/>
    </row>
    <row r="164" spans="1:16384" customFormat="1" ht="24.75" customHeight="1" thickBot="1" x14ac:dyDescent="0.25">
      <c r="A164" s="98"/>
      <c r="B164" s="2"/>
      <c r="C164" s="176" t="s">
        <v>226</v>
      </c>
      <c r="D164" s="177"/>
      <c r="E164" s="177"/>
      <c r="F164" s="177"/>
      <c r="G164" s="177"/>
      <c r="H164" s="177"/>
      <c r="I164" s="177"/>
      <c r="J164" s="177"/>
      <c r="K164" s="177"/>
      <c r="L164" s="177"/>
      <c r="M164" s="177"/>
      <c r="N164" s="177"/>
      <c r="O164" s="177"/>
      <c r="P164" s="177"/>
      <c r="Q164" s="177"/>
      <c r="R164" s="177"/>
      <c r="S164" s="177"/>
      <c r="T164" s="177"/>
      <c r="U164" s="177"/>
      <c r="V164" s="20"/>
      <c r="W164" s="20"/>
    </row>
    <row r="165" spans="1:16384" customFormat="1" ht="24.75" customHeight="1" thickBot="1" x14ac:dyDescent="0.25">
      <c r="A165" s="98"/>
      <c r="B165" s="2"/>
      <c r="C165" s="174" t="s">
        <v>227</v>
      </c>
      <c r="D165" s="175"/>
      <c r="E165" s="243"/>
      <c r="F165" s="178"/>
      <c r="G165" s="179"/>
      <c r="H165" s="179"/>
      <c r="I165" s="179"/>
      <c r="J165" s="179"/>
      <c r="K165" s="179"/>
      <c r="L165" s="179"/>
      <c r="M165" s="179"/>
      <c r="N165" s="179"/>
      <c r="O165" s="179"/>
      <c r="P165" s="179"/>
      <c r="Q165" s="179"/>
      <c r="R165" s="179"/>
      <c r="S165" s="180"/>
      <c r="T165" s="86"/>
      <c r="U165" s="20"/>
      <c r="V165" s="20"/>
      <c r="W165" s="20"/>
    </row>
    <row r="166" spans="1:16384" customFormat="1" ht="18.75" customHeight="1" x14ac:dyDescent="0.2">
      <c r="A166" s="98"/>
      <c r="B166" s="36"/>
      <c r="C166" s="36"/>
      <c r="D166" s="36"/>
      <c r="E166" s="36"/>
      <c r="F166" s="36"/>
      <c r="G166" s="36"/>
      <c r="H166" s="36"/>
      <c r="I166" s="36"/>
      <c r="J166" s="36"/>
      <c r="K166" s="36"/>
      <c r="L166" s="36"/>
      <c r="M166" s="36"/>
      <c r="N166" s="36"/>
      <c r="O166" s="90"/>
      <c r="P166" s="99"/>
      <c r="Q166" s="99"/>
      <c r="R166" s="86"/>
      <c r="S166" s="90" t="s">
        <v>27</v>
      </c>
      <c r="T166" s="86"/>
      <c r="U166" s="20"/>
      <c r="V166" s="20"/>
      <c r="W166" s="20"/>
    </row>
    <row r="167" spans="1:16384" customFormat="1" ht="15.75" customHeight="1" x14ac:dyDescent="0.2">
      <c r="A167" s="98"/>
      <c r="B167" s="36"/>
      <c r="C167" s="36"/>
      <c r="D167" s="36"/>
      <c r="E167" s="36"/>
      <c r="F167" s="36"/>
      <c r="G167" s="36"/>
      <c r="H167" s="36"/>
      <c r="I167" s="36"/>
      <c r="J167" s="36"/>
      <c r="K167" s="36"/>
      <c r="L167" s="36"/>
      <c r="M167" s="36"/>
      <c r="N167" s="36"/>
      <c r="O167" s="90"/>
      <c r="P167" s="99"/>
      <c r="Q167" s="99"/>
      <c r="R167" s="86"/>
      <c r="S167" s="90"/>
      <c r="T167" s="86"/>
      <c r="U167" s="20"/>
      <c r="V167" s="20"/>
      <c r="W167" s="20"/>
    </row>
    <row r="168" spans="1:16384" s="20" customFormat="1" ht="42.75" customHeight="1" x14ac:dyDescent="0.2">
      <c r="A168" s="173" t="s">
        <v>805</v>
      </c>
      <c r="B168" s="173"/>
      <c r="C168" s="173"/>
      <c r="D168" s="173"/>
      <c r="E168" s="173"/>
      <c r="F168" s="173"/>
      <c r="G168" s="173"/>
      <c r="H168" s="173"/>
      <c r="I168" s="173"/>
      <c r="J168" s="173"/>
      <c r="K168" s="173"/>
      <c r="L168" s="173"/>
      <c r="M168" s="173"/>
      <c r="N168" s="173"/>
      <c r="O168" s="173"/>
      <c r="P168" s="173"/>
      <c r="Q168" s="173"/>
      <c r="R168" s="173"/>
      <c r="S168" s="173"/>
      <c r="T168" s="173"/>
      <c r="U168" s="173"/>
      <c r="V168" s="173"/>
      <c r="W168" s="173"/>
    </row>
    <row r="169" spans="1:16384" s="20" customFormat="1" ht="18.600000000000001" customHeight="1" x14ac:dyDescent="0.2">
      <c r="A169" s="81"/>
      <c r="B169" s="81"/>
      <c r="C169" s="276" t="s">
        <v>372</v>
      </c>
      <c r="D169" s="276"/>
      <c r="E169" s="276"/>
      <c r="F169" s="276"/>
      <c r="G169" s="276"/>
      <c r="H169" s="276"/>
      <c r="I169" s="276"/>
      <c r="J169" s="276"/>
      <c r="K169" s="276"/>
      <c r="L169" s="276"/>
      <c r="M169" s="276"/>
      <c r="N169" s="276"/>
      <c r="O169" s="276"/>
      <c r="P169" s="276"/>
      <c r="Q169" s="276"/>
      <c r="R169" s="276"/>
      <c r="S169" s="276"/>
      <c r="T169" s="276"/>
      <c r="U169" s="276"/>
      <c r="V169" s="276"/>
      <c r="W169" s="276"/>
    </row>
    <row r="170" spans="1:16384" s="320" customFormat="1" ht="19.2" customHeight="1" x14ac:dyDescent="0.2">
      <c r="A170" s="81"/>
      <c r="B170" s="81"/>
      <c r="C170" s="277" t="s">
        <v>373</v>
      </c>
      <c r="D170" s="277"/>
      <c r="E170" s="277"/>
      <c r="F170" s="277"/>
      <c r="G170" s="277"/>
      <c r="H170" s="277"/>
      <c r="I170" s="277"/>
      <c r="J170" s="277"/>
      <c r="K170" s="277"/>
      <c r="L170" s="277"/>
      <c r="M170" s="277"/>
      <c r="N170" s="277"/>
      <c r="O170" s="277"/>
      <c r="P170" s="277"/>
      <c r="Q170" s="277"/>
      <c r="R170" s="277"/>
      <c r="S170" s="277"/>
      <c r="T170" s="277"/>
      <c r="U170" s="277"/>
      <c r="V170" s="277"/>
      <c r="W170" s="277"/>
      <c r="X170" s="277"/>
      <c r="Y170" s="277"/>
      <c r="Z170" s="277"/>
      <c r="AA170" s="277"/>
      <c r="AB170" s="277"/>
      <c r="AC170" s="277"/>
      <c r="AD170" s="277"/>
      <c r="AE170" s="277"/>
      <c r="AF170" s="277"/>
      <c r="AG170" s="277"/>
      <c r="AH170" s="277"/>
      <c r="AI170" s="277"/>
      <c r="AJ170" s="277"/>
      <c r="AK170" s="277"/>
      <c r="AL170" s="277"/>
      <c r="AM170" s="277"/>
      <c r="AN170" s="277"/>
      <c r="AO170" s="277"/>
      <c r="AP170" s="277"/>
      <c r="AQ170" s="277"/>
      <c r="AR170" s="277"/>
      <c r="AS170" s="277"/>
      <c r="AT170" s="277"/>
      <c r="AU170" s="277"/>
      <c r="AV170" s="277"/>
      <c r="AW170" s="277"/>
      <c r="AX170" s="277"/>
      <c r="AY170" s="277"/>
      <c r="AZ170" s="277"/>
      <c r="BA170" s="277"/>
      <c r="BB170" s="277"/>
      <c r="BC170" s="277"/>
      <c r="BD170" s="277"/>
      <c r="BE170" s="277"/>
      <c r="BF170" s="277"/>
      <c r="BG170" s="277"/>
      <c r="BH170" s="277"/>
      <c r="BI170" s="277"/>
      <c r="BJ170" s="277"/>
      <c r="BK170" s="277"/>
      <c r="BL170" s="277"/>
      <c r="BM170" s="277"/>
      <c r="BN170" s="277"/>
      <c r="BO170" s="277"/>
      <c r="BP170" s="277"/>
      <c r="BQ170" s="277"/>
      <c r="BR170" s="277"/>
      <c r="BS170" s="277"/>
      <c r="BT170" s="277"/>
      <c r="BU170" s="277"/>
      <c r="BV170" s="277"/>
      <c r="BW170" s="277"/>
      <c r="BX170" s="277"/>
      <c r="BY170" s="277"/>
      <c r="BZ170" s="277"/>
      <c r="CA170" s="277"/>
      <c r="CB170" s="277"/>
      <c r="CC170" s="277"/>
      <c r="CD170" s="277"/>
      <c r="CE170" s="277"/>
      <c r="CF170" s="277"/>
      <c r="CG170" s="277"/>
      <c r="CH170" s="277"/>
      <c r="CI170" s="277"/>
      <c r="CJ170" s="277"/>
      <c r="CK170" s="277"/>
      <c r="CL170" s="277"/>
      <c r="CM170" s="277"/>
      <c r="CN170" s="277"/>
      <c r="CO170" s="277"/>
      <c r="CP170" s="277"/>
      <c r="CQ170" s="277"/>
      <c r="CR170" s="277"/>
      <c r="CS170" s="277"/>
      <c r="CT170" s="277"/>
      <c r="CU170" s="277"/>
      <c r="CV170" s="277"/>
      <c r="CW170" s="277"/>
      <c r="CX170" s="277"/>
      <c r="CY170" s="277"/>
      <c r="CZ170" s="277"/>
      <c r="DA170" s="277"/>
      <c r="DB170" s="277"/>
      <c r="DC170" s="277"/>
      <c r="DD170" s="277"/>
      <c r="DE170" s="277"/>
      <c r="DF170" s="277"/>
      <c r="DG170" s="277"/>
      <c r="DH170" s="277"/>
      <c r="DI170" s="277"/>
      <c r="DJ170" s="277"/>
      <c r="DK170" s="277"/>
      <c r="DL170" s="277"/>
      <c r="DM170" s="277"/>
      <c r="DN170" s="277"/>
      <c r="DO170" s="277"/>
      <c r="DP170" s="277"/>
      <c r="DQ170" s="277"/>
      <c r="DR170" s="277"/>
      <c r="DS170" s="277"/>
      <c r="DT170" s="277"/>
      <c r="DU170" s="277"/>
      <c r="DV170" s="277"/>
      <c r="DW170" s="277"/>
      <c r="DX170" s="277"/>
      <c r="DY170" s="277"/>
      <c r="DZ170" s="277"/>
      <c r="EA170" s="277"/>
      <c r="EB170" s="277"/>
      <c r="EC170" s="277"/>
      <c r="ED170" s="277"/>
      <c r="EE170" s="277"/>
      <c r="EF170" s="277"/>
      <c r="EG170" s="277"/>
      <c r="EH170" s="277"/>
      <c r="EI170" s="277"/>
      <c r="EJ170" s="277"/>
      <c r="EK170" s="277"/>
      <c r="EL170" s="277"/>
      <c r="EM170" s="277"/>
      <c r="EN170" s="277"/>
      <c r="EO170" s="277"/>
      <c r="EP170" s="277"/>
      <c r="EQ170" s="277"/>
      <c r="ER170" s="277"/>
      <c r="ES170" s="277"/>
      <c r="ET170" s="277"/>
      <c r="EU170" s="277"/>
      <c r="EV170" s="277"/>
      <c r="EW170" s="277"/>
      <c r="EX170" s="277"/>
      <c r="EY170" s="277"/>
      <c r="EZ170" s="277"/>
      <c r="FA170" s="277"/>
      <c r="FB170" s="277"/>
      <c r="FC170" s="277"/>
      <c r="FD170" s="277"/>
      <c r="FE170" s="277"/>
      <c r="FF170" s="277"/>
      <c r="FG170" s="277"/>
      <c r="FH170" s="277"/>
      <c r="FI170" s="277"/>
      <c r="FJ170" s="277"/>
      <c r="FK170" s="277"/>
      <c r="FL170" s="277"/>
      <c r="FM170" s="277"/>
      <c r="FN170" s="277"/>
      <c r="FO170" s="277"/>
      <c r="FP170" s="277"/>
      <c r="FQ170" s="277"/>
      <c r="FR170" s="277"/>
      <c r="FS170" s="277"/>
      <c r="FT170" s="277"/>
      <c r="FU170" s="277"/>
      <c r="FV170" s="277"/>
      <c r="FW170" s="277"/>
      <c r="FX170" s="277"/>
      <c r="FY170" s="277"/>
      <c r="FZ170" s="277"/>
      <c r="GA170" s="277"/>
      <c r="GB170" s="277"/>
      <c r="GC170" s="277"/>
      <c r="GD170" s="277"/>
      <c r="GE170" s="277"/>
      <c r="GF170" s="277"/>
      <c r="GG170" s="277"/>
      <c r="GH170" s="277"/>
      <c r="GI170" s="277"/>
      <c r="GJ170" s="277"/>
      <c r="GK170" s="277"/>
      <c r="GL170" s="277"/>
      <c r="GM170" s="277"/>
      <c r="GN170" s="277"/>
      <c r="GO170" s="277"/>
      <c r="GP170" s="277"/>
      <c r="GQ170" s="277"/>
      <c r="GR170" s="277"/>
      <c r="GS170" s="277"/>
      <c r="GT170" s="277"/>
      <c r="GU170" s="277"/>
      <c r="GV170" s="277"/>
      <c r="GW170" s="277"/>
      <c r="GX170" s="277"/>
      <c r="GY170" s="277"/>
      <c r="GZ170" s="277"/>
      <c r="HA170" s="277"/>
      <c r="HB170" s="277"/>
      <c r="HC170" s="277"/>
      <c r="HD170" s="277"/>
      <c r="HE170" s="277"/>
      <c r="HF170" s="277"/>
      <c r="HG170" s="277"/>
      <c r="HH170" s="277"/>
      <c r="HI170" s="277"/>
      <c r="HJ170" s="277"/>
      <c r="HK170" s="277"/>
      <c r="HL170" s="277"/>
      <c r="HM170" s="277"/>
      <c r="HN170" s="277"/>
      <c r="HO170" s="277"/>
      <c r="HP170" s="277"/>
      <c r="HQ170" s="277"/>
      <c r="HR170" s="277"/>
      <c r="HS170" s="277"/>
      <c r="HT170" s="277"/>
      <c r="HU170" s="277"/>
      <c r="HV170" s="277"/>
      <c r="HW170" s="277"/>
      <c r="HX170" s="277"/>
      <c r="HY170" s="277"/>
      <c r="HZ170" s="277"/>
      <c r="IA170" s="277"/>
      <c r="IB170" s="277"/>
      <c r="IC170" s="277"/>
      <c r="ID170" s="277"/>
      <c r="IE170" s="277"/>
      <c r="IF170" s="277"/>
      <c r="IG170" s="277"/>
      <c r="IH170" s="277"/>
      <c r="II170" s="277"/>
      <c r="IJ170" s="277"/>
      <c r="IK170" s="277"/>
      <c r="IL170" s="277"/>
      <c r="IM170" s="277"/>
      <c r="IN170" s="277"/>
      <c r="IO170" s="277"/>
      <c r="IP170" s="277"/>
      <c r="IQ170" s="277"/>
      <c r="IR170" s="277"/>
      <c r="IS170" s="277"/>
      <c r="IT170" s="277"/>
      <c r="IU170" s="277"/>
      <c r="IV170" s="277"/>
      <c r="IW170" s="277"/>
      <c r="IX170" s="277"/>
      <c r="IY170" s="277"/>
      <c r="IZ170" s="277"/>
      <c r="JA170" s="277"/>
      <c r="JB170" s="277"/>
      <c r="JC170" s="277"/>
      <c r="JD170" s="277"/>
      <c r="JE170" s="277"/>
      <c r="JF170" s="277"/>
      <c r="JG170" s="277"/>
      <c r="JH170" s="277"/>
      <c r="JI170" s="277"/>
      <c r="JJ170" s="277"/>
      <c r="JK170" s="277"/>
      <c r="JL170" s="277"/>
      <c r="JM170" s="277"/>
      <c r="JN170" s="277"/>
      <c r="JO170" s="277"/>
      <c r="JP170" s="277"/>
      <c r="JQ170" s="277"/>
      <c r="JR170" s="277"/>
      <c r="JS170" s="277"/>
      <c r="JT170" s="277"/>
      <c r="JU170" s="277"/>
      <c r="JV170" s="277"/>
      <c r="JW170" s="277"/>
      <c r="JX170" s="277"/>
      <c r="JY170" s="277"/>
      <c r="JZ170" s="277"/>
      <c r="KA170" s="277"/>
      <c r="KB170" s="277"/>
      <c r="KC170" s="277"/>
      <c r="KD170" s="277"/>
      <c r="KE170" s="277"/>
      <c r="KF170" s="277"/>
      <c r="KG170" s="277"/>
      <c r="KH170" s="277"/>
      <c r="KI170" s="277"/>
      <c r="KJ170" s="277"/>
      <c r="KK170" s="277"/>
      <c r="KL170" s="277"/>
      <c r="KM170" s="277"/>
      <c r="KN170" s="277"/>
      <c r="KO170" s="277"/>
      <c r="KP170" s="277"/>
      <c r="KQ170" s="277"/>
      <c r="KR170" s="277"/>
      <c r="KS170" s="277"/>
      <c r="KT170" s="277"/>
      <c r="KU170" s="277"/>
      <c r="KV170" s="277"/>
      <c r="KW170" s="277"/>
      <c r="KX170" s="277"/>
      <c r="KY170" s="277"/>
      <c r="KZ170" s="277"/>
      <c r="LA170" s="277"/>
      <c r="LB170" s="277"/>
      <c r="LC170" s="277"/>
      <c r="LD170" s="277"/>
      <c r="LE170" s="277"/>
      <c r="LF170" s="277"/>
      <c r="LG170" s="277"/>
      <c r="LH170" s="277"/>
      <c r="LI170" s="277"/>
      <c r="LJ170" s="277"/>
      <c r="LK170" s="277"/>
      <c r="LL170" s="277"/>
      <c r="LM170" s="277"/>
      <c r="LN170" s="277"/>
      <c r="LO170" s="277"/>
      <c r="LP170" s="277"/>
      <c r="LQ170" s="277"/>
      <c r="LR170" s="277"/>
      <c r="LS170" s="277"/>
      <c r="LT170" s="277"/>
      <c r="LU170" s="277"/>
      <c r="LV170" s="277"/>
      <c r="LW170" s="277"/>
      <c r="LX170" s="277"/>
      <c r="LY170" s="277"/>
      <c r="LZ170" s="277"/>
      <c r="MA170" s="277"/>
      <c r="MB170" s="277"/>
      <c r="MC170" s="277"/>
      <c r="MD170" s="277"/>
      <c r="ME170" s="277"/>
      <c r="MF170" s="277"/>
      <c r="MG170" s="277"/>
      <c r="MH170" s="277"/>
      <c r="MI170" s="277"/>
      <c r="MJ170" s="277"/>
      <c r="MK170" s="277"/>
      <c r="ML170" s="277"/>
      <c r="MM170" s="277"/>
      <c r="MN170" s="277"/>
      <c r="MO170" s="277"/>
      <c r="MP170" s="277"/>
      <c r="MQ170" s="277"/>
      <c r="MR170" s="277"/>
      <c r="MS170" s="277"/>
      <c r="MT170" s="277"/>
      <c r="MU170" s="277"/>
      <c r="MV170" s="277"/>
      <c r="MW170" s="277"/>
      <c r="MX170" s="277"/>
      <c r="MY170" s="277"/>
      <c r="MZ170" s="277"/>
      <c r="NA170" s="277"/>
      <c r="NB170" s="277"/>
      <c r="NC170" s="277"/>
      <c r="ND170" s="277"/>
      <c r="NE170" s="277"/>
      <c r="NF170" s="277"/>
      <c r="NG170" s="277"/>
      <c r="NH170" s="277"/>
      <c r="NI170" s="277"/>
      <c r="NJ170" s="277"/>
      <c r="NK170" s="277"/>
      <c r="NL170" s="277"/>
      <c r="NM170" s="277"/>
      <c r="NN170" s="277"/>
      <c r="NO170" s="277"/>
      <c r="NP170" s="277"/>
      <c r="NQ170" s="277"/>
      <c r="NR170" s="277"/>
      <c r="NS170" s="277"/>
      <c r="NT170" s="277"/>
      <c r="NU170" s="277"/>
      <c r="NV170" s="277"/>
      <c r="NW170" s="277"/>
      <c r="NX170" s="277"/>
      <c r="NY170" s="277"/>
      <c r="NZ170" s="277"/>
      <c r="OA170" s="277"/>
      <c r="OB170" s="277"/>
      <c r="OC170" s="277"/>
      <c r="OD170" s="277"/>
      <c r="OE170" s="277"/>
      <c r="OF170" s="277"/>
      <c r="OG170" s="277"/>
      <c r="OH170" s="277"/>
      <c r="OI170" s="277"/>
      <c r="OJ170" s="277"/>
      <c r="OK170" s="277"/>
      <c r="OL170" s="277"/>
      <c r="OM170" s="277"/>
      <c r="ON170" s="277"/>
      <c r="OO170" s="277"/>
      <c r="OP170" s="277"/>
      <c r="OQ170" s="277"/>
      <c r="OR170" s="277"/>
      <c r="OS170" s="277"/>
      <c r="OT170" s="277"/>
      <c r="OU170" s="277"/>
      <c r="OV170" s="277"/>
      <c r="OW170" s="277"/>
      <c r="OX170" s="277"/>
      <c r="OY170" s="277"/>
      <c r="OZ170" s="277"/>
      <c r="PA170" s="277"/>
      <c r="PB170" s="277"/>
      <c r="PC170" s="277"/>
      <c r="PD170" s="277"/>
      <c r="PE170" s="277"/>
      <c r="PF170" s="277"/>
      <c r="PG170" s="277"/>
      <c r="PH170" s="277"/>
      <c r="PI170" s="277"/>
      <c r="PJ170" s="277"/>
      <c r="PK170" s="277"/>
      <c r="PL170" s="277"/>
      <c r="PM170" s="277"/>
      <c r="PN170" s="277"/>
      <c r="PO170" s="277"/>
      <c r="PP170" s="277"/>
      <c r="PQ170" s="277"/>
      <c r="PR170" s="277"/>
      <c r="PS170" s="277"/>
      <c r="PT170" s="277"/>
      <c r="PU170" s="277"/>
      <c r="PV170" s="277"/>
      <c r="PW170" s="277"/>
      <c r="PX170" s="277"/>
      <c r="PY170" s="277"/>
      <c r="PZ170" s="277"/>
      <c r="QA170" s="277"/>
      <c r="QB170" s="277"/>
      <c r="QC170" s="277"/>
      <c r="QD170" s="277"/>
      <c r="QE170" s="277"/>
      <c r="QF170" s="277"/>
      <c r="QG170" s="277"/>
      <c r="QH170" s="277"/>
      <c r="QI170" s="277"/>
      <c r="QJ170" s="277"/>
      <c r="QK170" s="277"/>
      <c r="QL170" s="277"/>
      <c r="QM170" s="277"/>
      <c r="QN170" s="277"/>
      <c r="QO170" s="277"/>
      <c r="QP170" s="277"/>
      <c r="QQ170" s="277"/>
      <c r="QR170" s="277"/>
      <c r="QS170" s="277"/>
      <c r="QT170" s="277"/>
      <c r="QU170" s="277"/>
      <c r="QV170" s="277"/>
      <c r="QW170" s="277"/>
      <c r="QX170" s="277"/>
      <c r="QY170" s="277"/>
      <c r="QZ170" s="277"/>
      <c r="RA170" s="277"/>
      <c r="RB170" s="277"/>
      <c r="RC170" s="277"/>
      <c r="RD170" s="277"/>
      <c r="RE170" s="277"/>
      <c r="RF170" s="277"/>
      <c r="RG170" s="277"/>
      <c r="RH170" s="277"/>
      <c r="RI170" s="277"/>
      <c r="RJ170" s="277"/>
      <c r="RK170" s="277"/>
      <c r="RL170" s="277"/>
      <c r="RM170" s="277"/>
      <c r="RN170" s="277"/>
      <c r="RO170" s="277"/>
      <c r="RP170" s="277"/>
      <c r="RQ170" s="277"/>
      <c r="RR170" s="277"/>
      <c r="RS170" s="277"/>
      <c r="RT170" s="277"/>
      <c r="RU170" s="277"/>
      <c r="RV170" s="277"/>
      <c r="RW170" s="277"/>
      <c r="RX170" s="277"/>
      <c r="RY170" s="277"/>
      <c r="RZ170" s="277"/>
      <c r="SA170" s="277"/>
      <c r="SB170" s="277"/>
      <c r="SC170" s="277"/>
      <c r="SD170" s="277"/>
      <c r="SE170" s="277"/>
      <c r="SF170" s="277"/>
      <c r="SG170" s="277"/>
      <c r="SH170" s="277"/>
      <c r="SI170" s="277"/>
      <c r="SJ170" s="277"/>
      <c r="SK170" s="277"/>
      <c r="SL170" s="277"/>
      <c r="SM170" s="277"/>
      <c r="SN170" s="277"/>
      <c r="SO170" s="277"/>
      <c r="SP170" s="277"/>
      <c r="SQ170" s="277"/>
      <c r="SR170" s="277"/>
      <c r="SS170" s="277"/>
      <c r="ST170" s="277"/>
      <c r="SU170" s="277"/>
      <c r="SV170" s="277"/>
      <c r="SW170" s="277"/>
      <c r="SX170" s="277"/>
      <c r="SY170" s="277"/>
      <c r="SZ170" s="277"/>
      <c r="TA170" s="277"/>
      <c r="TB170" s="277"/>
      <c r="TC170" s="277"/>
      <c r="TD170" s="277"/>
      <c r="TE170" s="277"/>
      <c r="TF170" s="277"/>
      <c r="TG170" s="277"/>
      <c r="TH170" s="277"/>
      <c r="TI170" s="277"/>
      <c r="TJ170" s="277"/>
      <c r="TK170" s="277"/>
      <c r="TL170" s="277"/>
      <c r="TM170" s="277"/>
      <c r="TN170" s="277"/>
      <c r="TO170" s="277"/>
      <c r="TP170" s="277"/>
      <c r="TQ170" s="277"/>
      <c r="TR170" s="277"/>
      <c r="TS170" s="277"/>
      <c r="TT170" s="277"/>
      <c r="TU170" s="277"/>
      <c r="TV170" s="277"/>
      <c r="TW170" s="277"/>
      <c r="TX170" s="277"/>
      <c r="TY170" s="277"/>
      <c r="TZ170" s="277"/>
      <c r="UA170" s="277"/>
      <c r="UB170" s="277"/>
      <c r="UC170" s="277"/>
      <c r="UD170" s="277"/>
      <c r="UE170" s="277"/>
      <c r="UF170" s="277"/>
      <c r="UG170" s="277"/>
      <c r="UH170" s="277"/>
      <c r="UI170" s="277"/>
      <c r="UJ170" s="277"/>
      <c r="UK170" s="277"/>
      <c r="UL170" s="277"/>
      <c r="UM170" s="277"/>
      <c r="UN170" s="277"/>
      <c r="UO170" s="277"/>
      <c r="UP170" s="277"/>
      <c r="UQ170" s="277"/>
      <c r="UR170" s="277"/>
      <c r="US170" s="277"/>
      <c r="UT170" s="277"/>
      <c r="UU170" s="277"/>
      <c r="UV170" s="277"/>
      <c r="UW170" s="277"/>
      <c r="UX170" s="277"/>
      <c r="UY170" s="277"/>
      <c r="UZ170" s="277"/>
      <c r="VA170" s="277"/>
      <c r="VB170" s="277"/>
      <c r="VC170" s="277"/>
      <c r="VD170" s="277"/>
      <c r="VE170" s="277"/>
      <c r="VF170" s="277"/>
      <c r="VG170" s="277"/>
      <c r="VH170" s="277"/>
      <c r="VI170" s="277"/>
      <c r="VJ170" s="277"/>
      <c r="VK170" s="277"/>
      <c r="VL170" s="277"/>
      <c r="VM170" s="277"/>
      <c r="VN170" s="277"/>
      <c r="VO170" s="277"/>
      <c r="VP170" s="277"/>
      <c r="VQ170" s="277"/>
      <c r="VR170" s="277"/>
      <c r="VS170" s="277"/>
      <c r="VT170" s="277"/>
      <c r="VU170" s="277"/>
      <c r="VV170" s="277"/>
      <c r="VW170" s="277"/>
      <c r="VX170" s="277"/>
      <c r="VY170" s="277"/>
      <c r="VZ170" s="277"/>
      <c r="WA170" s="277"/>
      <c r="WB170" s="277"/>
      <c r="WC170" s="277"/>
      <c r="WD170" s="277"/>
      <c r="WE170" s="277"/>
      <c r="WF170" s="277"/>
      <c r="WG170" s="277"/>
      <c r="WH170" s="277"/>
      <c r="WI170" s="277"/>
      <c r="WJ170" s="277"/>
      <c r="WK170" s="277"/>
      <c r="WL170" s="277"/>
      <c r="WM170" s="277"/>
      <c r="WN170" s="277"/>
      <c r="WO170" s="277"/>
      <c r="WP170" s="277"/>
      <c r="WQ170" s="277"/>
      <c r="WR170" s="277"/>
      <c r="WS170" s="277"/>
      <c r="WT170" s="277"/>
      <c r="WU170" s="277"/>
      <c r="WV170" s="277"/>
      <c r="WW170" s="277"/>
      <c r="WX170" s="277"/>
      <c r="WY170" s="277"/>
      <c r="WZ170" s="277"/>
      <c r="XA170" s="277"/>
      <c r="XB170" s="277"/>
      <c r="XC170" s="277"/>
      <c r="XD170" s="277"/>
      <c r="XE170" s="277"/>
      <c r="XF170" s="277"/>
      <c r="XG170" s="277"/>
      <c r="XH170" s="277"/>
      <c r="XI170" s="277"/>
      <c r="XJ170" s="277"/>
      <c r="XK170" s="277"/>
      <c r="XL170" s="277"/>
      <c r="XM170" s="277"/>
      <c r="XN170" s="277"/>
      <c r="XO170" s="277"/>
      <c r="XP170" s="277"/>
      <c r="XQ170" s="277"/>
      <c r="XR170" s="277"/>
      <c r="XS170" s="277"/>
      <c r="XT170" s="277"/>
      <c r="XU170" s="277"/>
      <c r="XV170" s="277"/>
      <c r="XW170" s="277"/>
      <c r="XX170" s="277"/>
      <c r="XY170" s="277"/>
      <c r="XZ170" s="277"/>
      <c r="YA170" s="277"/>
      <c r="YB170" s="277"/>
      <c r="YC170" s="277"/>
      <c r="YD170" s="277"/>
      <c r="YE170" s="277"/>
      <c r="YF170" s="277"/>
      <c r="YG170" s="277"/>
      <c r="YH170" s="277"/>
      <c r="YI170" s="277"/>
      <c r="YJ170" s="277"/>
      <c r="YK170" s="277"/>
      <c r="YL170" s="277"/>
      <c r="YM170" s="277"/>
      <c r="YN170" s="277"/>
      <c r="YO170" s="277"/>
      <c r="YP170" s="277"/>
      <c r="YQ170" s="277"/>
      <c r="YR170" s="277"/>
      <c r="YS170" s="277"/>
      <c r="YT170" s="277"/>
      <c r="YU170" s="277"/>
      <c r="YV170" s="277"/>
      <c r="YW170" s="277"/>
      <c r="YX170" s="277"/>
      <c r="YY170" s="277"/>
      <c r="YZ170" s="277"/>
      <c r="ZA170" s="277"/>
      <c r="ZB170" s="277"/>
      <c r="ZC170" s="277"/>
      <c r="ZD170" s="277"/>
      <c r="ZE170" s="277"/>
      <c r="ZF170" s="277"/>
      <c r="ZG170" s="277"/>
      <c r="ZH170" s="277"/>
      <c r="ZI170" s="277"/>
      <c r="ZJ170" s="277"/>
      <c r="ZK170" s="277"/>
      <c r="ZL170" s="277"/>
      <c r="ZM170" s="277"/>
      <c r="ZN170" s="277"/>
      <c r="ZO170" s="277"/>
      <c r="ZP170" s="277"/>
      <c r="ZQ170" s="277"/>
      <c r="ZR170" s="277"/>
      <c r="ZS170" s="277"/>
      <c r="ZT170" s="277"/>
      <c r="ZU170" s="277"/>
      <c r="ZV170" s="277"/>
      <c r="ZW170" s="277"/>
      <c r="ZX170" s="277"/>
      <c r="ZY170" s="277"/>
      <c r="ZZ170" s="277"/>
      <c r="AAA170" s="277"/>
      <c r="AAB170" s="277"/>
      <c r="AAC170" s="277"/>
      <c r="AAD170" s="277"/>
      <c r="AAE170" s="277"/>
      <c r="AAF170" s="277"/>
      <c r="AAG170" s="277"/>
      <c r="AAH170" s="277"/>
      <c r="AAI170" s="277"/>
      <c r="AAJ170" s="277"/>
      <c r="AAK170" s="277"/>
      <c r="AAL170" s="277"/>
      <c r="AAM170" s="277"/>
      <c r="AAN170" s="277"/>
      <c r="AAO170" s="277"/>
      <c r="AAP170" s="277"/>
      <c r="AAQ170" s="277"/>
      <c r="AAR170" s="277"/>
      <c r="AAS170" s="277"/>
      <c r="AAT170" s="277"/>
      <c r="AAU170" s="277"/>
      <c r="AAV170" s="277"/>
      <c r="AAW170" s="277"/>
      <c r="AAX170" s="277"/>
      <c r="AAY170" s="277"/>
      <c r="AAZ170" s="277"/>
      <c r="ABA170" s="277"/>
      <c r="ABB170" s="277"/>
      <c r="ABC170" s="277"/>
      <c r="ABD170" s="277"/>
      <c r="ABE170" s="277"/>
      <c r="ABF170" s="277"/>
      <c r="ABG170" s="277"/>
      <c r="ABH170" s="277"/>
      <c r="ABI170" s="277"/>
      <c r="ABJ170" s="277"/>
      <c r="ABK170" s="277"/>
      <c r="ABL170" s="277"/>
      <c r="ABM170" s="277"/>
      <c r="ABN170" s="277"/>
      <c r="ABO170" s="277"/>
      <c r="ABP170" s="277"/>
      <c r="ABQ170" s="277"/>
      <c r="ABR170" s="277"/>
      <c r="ABS170" s="277"/>
      <c r="ABT170" s="277"/>
      <c r="ABU170" s="277"/>
      <c r="ABV170" s="277"/>
      <c r="ABW170" s="277"/>
      <c r="ABX170" s="277"/>
      <c r="ABY170" s="277"/>
      <c r="ABZ170" s="277"/>
      <c r="ACA170" s="277"/>
      <c r="ACB170" s="277"/>
      <c r="ACC170" s="277"/>
      <c r="ACD170" s="277"/>
      <c r="ACE170" s="277"/>
      <c r="ACF170" s="277"/>
      <c r="ACG170" s="277"/>
      <c r="ACH170" s="277"/>
      <c r="ACI170" s="277"/>
      <c r="ACJ170" s="277"/>
      <c r="ACK170" s="277"/>
      <c r="ACL170" s="277"/>
      <c r="ACM170" s="277"/>
      <c r="ACN170" s="277"/>
      <c r="ACO170" s="277"/>
      <c r="ACP170" s="277"/>
      <c r="ACQ170" s="277"/>
      <c r="ACR170" s="277"/>
      <c r="ACS170" s="277"/>
      <c r="ACT170" s="277"/>
      <c r="ACU170" s="277"/>
      <c r="ACV170" s="277"/>
      <c r="ACW170" s="277"/>
      <c r="ACX170" s="277"/>
      <c r="ACY170" s="277"/>
      <c r="ACZ170" s="277"/>
      <c r="ADA170" s="277"/>
      <c r="ADB170" s="277"/>
      <c r="ADC170" s="277"/>
      <c r="ADD170" s="277"/>
      <c r="ADE170" s="277"/>
      <c r="ADF170" s="277"/>
      <c r="ADG170" s="277"/>
      <c r="ADH170" s="277"/>
      <c r="ADI170" s="277"/>
      <c r="ADJ170" s="277"/>
      <c r="ADK170" s="277"/>
      <c r="ADL170" s="277"/>
      <c r="ADM170" s="277"/>
      <c r="ADN170" s="277"/>
      <c r="ADO170" s="277"/>
      <c r="ADP170" s="277"/>
      <c r="ADQ170" s="277"/>
      <c r="ADR170" s="277"/>
      <c r="ADS170" s="277"/>
      <c r="ADT170" s="277"/>
      <c r="ADU170" s="277"/>
      <c r="ADV170" s="277"/>
      <c r="ADW170" s="277"/>
      <c r="ADX170" s="277"/>
      <c r="ADY170" s="277"/>
      <c r="ADZ170" s="277"/>
      <c r="AEA170" s="277"/>
      <c r="AEB170" s="277"/>
      <c r="AEC170" s="277"/>
      <c r="AED170" s="277"/>
      <c r="AEE170" s="277"/>
      <c r="AEF170" s="277"/>
      <c r="AEG170" s="277"/>
      <c r="AEH170" s="277"/>
      <c r="AEI170" s="277"/>
      <c r="AEJ170" s="277"/>
      <c r="AEK170" s="277"/>
      <c r="AEL170" s="277"/>
      <c r="AEM170" s="277"/>
      <c r="AEN170" s="277"/>
      <c r="AEO170" s="277"/>
      <c r="AEP170" s="277"/>
      <c r="AEQ170" s="277"/>
      <c r="AER170" s="277"/>
      <c r="AES170" s="277"/>
      <c r="AET170" s="277"/>
      <c r="AEU170" s="277"/>
      <c r="AEV170" s="277"/>
      <c r="AEW170" s="277"/>
      <c r="AEX170" s="277"/>
      <c r="AEY170" s="277"/>
      <c r="AEZ170" s="277"/>
      <c r="AFA170" s="277"/>
      <c r="AFB170" s="277"/>
      <c r="AFC170" s="277"/>
      <c r="AFD170" s="277"/>
      <c r="AFE170" s="277"/>
      <c r="AFF170" s="277"/>
      <c r="AFG170" s="277"/>
      <c r="AFH170" s="277"/>
      <c r="AFI170" s="277"/>
      <c r="AFJ170" s="277"/>
      <c r="AFK170" s="277"/>
      <c r="AFL170" s="277"/>
      <c r="AFM170" s="277"/>
      <c r="AFN170" s="277"/>
      <c r="AFO170" s="277"/>
      <c r="AFP170" s="277"/>
      <c r="AFQ170" s="277"/>
      <c r="AFR170" s="277"/>
      <c r="AFS170" s="277"/>
      <c r="AFT170" s="277"/>
      <c r="AFU170" s="277"/>
      <c r="AFV170" s="277"/>
      <c r="AFW170" s="277"/>
      <c r="AFX170" s="277"/>
      <c r="AFY170" s="277"/>
      <c r="AFZ170" s="277"/>
      <c r="AGA170" s="277"/>
      <c r="AGB170" s="277"/>
      <c r="AGC170" s="277"/>
      <c r="AGD170" s="277"/>
      <c r="AGE170" s="277"/>
      <c r="AGF170" s="277"/>
      <c r="AGG170" s="277"/>
      <c r="AGH170" s="277"/>
      <c r="AGI170" s="277"/>
      <c r="AGJ170" s="277"/>
      <c r="AGK170" s="277"/>
      <c r="AGL170" s="277"/>
      <c r="AGM170" s="277"/>
      <c r="AGN170" s="277"/>
      <c r="AGO170" s="277"/>
      <c r="AGP170" s="277"/>
      <c r="AGQ170" s="277"/>
      <c r="AGR170" s="277"/>
      <c r="AGS170" s="277"/>
      <c r="AGT170" s="277"/>
      <c r="AGU170" s="277"/>
      <c r="AGV170" s="277"/>
      <c r="AGW170" s="277"/>
      <c r="AGX170" s="277"/>
      <c r="AGY170" s="277"/>
      <c r="AGZ170" s="277"/>
      <c r="AHA170" s="277"/>
      <c r="AHB170" s="277"/>
      <c r="AHC170" s="277"/>
      <c r="AHD170" s="277"/>
      <c r="AHE170" s="277"/>
      <c r="AHF170" s="277"/>
      <c r="AHG170" s="277"/>
      <c r="AHH170" s="277"/>
      <c r="AHI170" s="277"/>
      <c r="AHJ170" s="277"/>
      <c r="AHK170" s="277"/>
      <c r="AHL170" s="277"/>
      <c r="AHM170" s="277"/>
      <c r="AHN170" s="277"/>
      <c r="AHO170" s="277"/>
      <c r="AHP170" s="277"/>
      <c r="AHQ170" s="277"/>
      <c r="AHR170" s="277"/>
      <c r="AHS170" s="277"/>
      <c r="AHT170" s="277"/>
      <c r="AHU170" s="277"/>
      <c r="AHV170" s="277"/>
      <c r="AHW170" s="277"/>
      <c r="AHX170" s="277"/>
      <c r="AHY170" s="277"/>
      <c r="AHZ170" s="277"/>
      <c r="AIA170" s="277"/>
      <c r="AIB170" s="277"/>
      <c r="AIC170" s="277"/>
      <c r="AID170" s="277"/>
      <c r="AIE170" s="277"/>
      <c r="AIF170" s="277"/>
      <c r="AIG170" s="277"/>
      <c r="AIH170" s="277"/>
      <c r="AII170" s="277"/>
      <c r="AIJ170" s="277"/>
      <c r="AIK170" s="277"/>
      <c r="AIL170" s="277"/>
      <c r="AIM170" s="277"/>
      <c r="AIN170" s="277"/>
      <c r="AIO170" s="277"/>
      <c r="AIP170" s="277"/>
      <c r="AIQ170" s="277"/>
      <c r="AIR170" s="277"/>
      <c r="AIS170" s="277"/>
      <c r="AIT170" s="277"/>
      <c r="AIU170" s="277"/>
      <c r="AIV170" s="277"/>
      <c r="AIW170" s="277"/>
      <c r="AIX170" s="277"/>
      <c r="AIY170" s="277"/>
      <c r="AIZ170" s="277"/>
      <c r="AJA170" s="277"/>
      <c r="AJB170" s="277"/>
      <c r="AJC170" s="277"/>
      <c r="AJD170" s="277"/>
      <c r="AJE170" s="277"/>
      <c r="AJF170" s="277"/>
      <c r="AJG170" s="277"/>
      <c r="AJH170" s="277"/>
      <c r="AJI170" s="277"/>
      <c r="AJJ170" s="277"/>
      <c r="AJK170" s="277"/>
      <c r="AJL170" s="277"/>
      <c r="AJM170" s="277"/>
      <c r="AJN170" s="277"/>
      <c r="AJO170" s="277"/>
      <c r="AJP170" s="277"/>
      <c r="AJQ170" s="277"/>
      <c r="AJR170" s="277"/>
      <c r="AJS170" s="277"/>
      <c r="AJT170" s="277"/>
      <c r="AJU170" s="277"/>
      <c r="AJV170" s="277"/>
      <c r="AJW170" s="277"/>
      <c r="AJX170" s="277"/>
      <c r="AJY170" s="277"/>
      <c r="AJZ170" s="277"/>
      <c r="AKA170" s="277"/>
      <c r="AKB170" s="277"/>
      <c r="AKC170" s="277"/>
      <c r="AKD170" s="277"/>
      <c r="AKE170" s="277"/>
      <c r="AKF170" s="277"/>
      <c r="AKG170" s="277"/>
      <c r="AKH170" s="277"/>
      <c r="AKI170" s="277"/>
      <c r="AKJ170" s="277"/>
      <c r="AKK170" s="277"/>
      <c r="AKL170" s="277"/>
      <c r="AKM170" s="277"/>
      <c r="AKN170" s="277"/>
      <c r="AKO170" s="277"/>
      <c r="AKP170" s="277"/>
      <c r="AKQ170" s="277"/>
      <c r="AKR170" s="277"/>
      <c r="AKS170" s="277"/>
      <c r="AKT170" s="277"/>
      <c r="AKU170" s="277"/>
      <c r="AKV170" s="277"/>
      <c r="AKW170" s="277"/>
      <c r="AKX170" s="277"/>
      <c r="AKY170" s="277"/>
      <c r="AKZ170" s="277"/>
      <c r="ALA170" s="277"/>
      <c r="ALB170" s="277"/>
      <c r="ALC170" s="277"/>
      <c r="ALD170" s="277"/>
      <c r="ALE170" s="277"/>
      <c r="ALF170" s="277"/>
      <c r="ALG170" s="277"/>
      <c r="ALH170" s="277"/>
      <c r="ALI170" s="277"/>
      <c r="ALJ170" s="277"/>
      <c r="ALK170" s="277"/>
      <c r="ALL170" s="277"/>
      <c r="ALM170" s="277"/>
      <c r="ALN170" s="277"/>
      <c r="ALO170" s="277"/>
      <c r="ALP170" s="277"/>
      <c r="ALQ170" s="277"/>
      <c r="ALR170" s="277"/>
      <c r="ALS170" s="277"/>
      <c r="ALT170" s="277"/>
      <c r="ALU170" s="277"/>
      <c r="ALV170" s="277"/>
      <c r="ALW170" s="277"/>
      <c r="ALX170" s="277"/>
      <c r="ALY170" s="277"/>
      <c r="ALZ170" s="277"/>
      <c r="AMA170" s="277"/>
      <c r="AMB170" s="277"/>
      <c r="AMC170" s="277"/>
      <c r="AMD170" s="277"/>
      <c r="AME170" s="277"/>
      <c r="AMF170" s="277"/>
      <c r="AMG170" s="277"/>
      <c r="AMH170" s="277"/>
      <c r="AMI170" s="277"/>
      <c r="AMJ170" s="277"/>
      <c r="AMK170" s="277"/>
      <c r="AML170" s="277"/>
      <c r="AMM170" s="277"/>
      <c r="AMN170" s="277"/>
      <c r="AMO170" s="277"/>
      <c r="AMP170" s="277"/>
      <c r="AMQ170" s="277"/>
      <c r="AMR170" s="277"/>
      <c r="AMS170" s="277"/>
      <c r="AMT170" s="277"/>
      <c r="AMU170" s="277"/>
      <c r="AMV170" s="277"/>
      <c r="AMW170" s="277"/>
      <c r="AMX170" s="277"/>
      <c r="AMY170" s="277"/>
      <c r="AMZ170" s="277"/>
      <c r="ANA170" s="277"/>
      <c r="ANB170" s="277"/>
      <c r="ANC170" s="277"/>
      <c r="AND170" s="277"/>
      <c r="ANE170" s="277"/>
      <c r="ANF170" s="277"/>
      <c r="ANG170" s="277"/>
      <c r="ANH170" s="277"/>
      <c r="ANI170" s="277"/>
      <c r="ANJ170" s="277"/>
      <c r="ANK170" s="277"/>
      <c r="ANL170" s="277"/>
      <c r="ANM170" s="277"/>
      <c r="ANN170" s="277"/>
      <c r="ANO170" s="277"/>
      <c r="ANP170" s="277"/>
      <c r="ANQ170" s="277"/>
      <c r="ANR170" s="277"/>
      <c r="ANS170" s="277"/>
      <c r="ANT170" s="277"/>
      <c r="ANU170" s="277"/>
      <c r="ANV170" s="277"/>
      <c r="ANW170" s="277"/>
      <c r="ANX170" s="277"/>
      <c r="ANY170" s="277"/>
      <c r="ANZ170" s="277"/>
      <c r="AOA170" s="277"/>
      <c r="AOB170" s="277"/>
      <c r="AOC170" s="277"/>
      <c r="AOD170" s="277"/>
      <c r="AOE170" s="277"/>
      <c r="AOF170" s="277"/>
      <c r="AOG170" s="277"/>
      <c r="AOH170" s="277"/>
      <c r="AOI170" s="277"/>
      <c r="AOJ170" s="277"/>
      <c r="AOK170" s="277"/>
      <c r="AOL170" s="277"/>
      <c r="AOM170" s="277"/>
      <c r="AON170" s="277"/>
      <c r="AOO170" s="277"/>
      <c r="AOP170" s="277"/>
      <c r="AOQ170" s="277"/>
      <c r="AOR170" s="277"/>
      <c r="AOS170" s="277"/>
      <c r="AOT170" s="277"/>
      <c r="AOU170" s="277"/>
      <c r="AOV170" s="277"/>
      <c r="AOW170" s="277"/>
      <c r="AOX170" s="277"/>
      <c r="AOY170" s="277"/>
      <c r="AOZ170" s="277"/>
      <c r="APA170" s="277"/>
      <c r="APB170" s="277"/>
      <c r="APC170" s="277"/>
      <c r="APD170" s="277"/>
      <c r="APE170" s="277"/>
      <c r="APF170" s="277"/>
      <c r="APG170" s="277"/>
      <c r="APH170" s="277"/>
      <c r="API170" s="277"/>
      <c r="APJ170" s="277"/>
      <c r="APK170" s="277"/>
      <c r="APL170" s="277"/>
      <c r="APM170" s="277"/>
      <c r="APN170" s="277"/>
      <c r="APO170" s="277"/>
      <c r="APP170" s="277"/>
      <c r="APQ170" s="277"/>
      <c r="APR170" s="277"/>
      <c r="APS170" s="277"/>
      <c r="APT170" s="277"/>
      <c r="APU170" s="277"/>
      <c r="APV170" s="277"/>
      <c r="APW170" s="277"/>
      <c r="APX170" s="277"/>
      <c r="APY170" s="277"/>
      <c r="APZ170" s="277"/>
      <c r="AQA170" s="277"/>
      <c r="AQB170" s="277"/>
      <c r="AQC170" s="277"/>
      <c r="AQD170" s="277"/>
      <c r="AQE170" s="277"/>
      <c r="AQF170" s="277"/>
      <c r="AQG170" s="277"/>
      <c r="AQH170" s="277"/>
      <c r="AQI170" s="277"/>
      <c r="AQJ170" s="277"/>
      <c r="AQK170" s="277"/>
      <c r="AQL170" s="277"/>
      <c r="AQM170" s="277"/>
      <c r="AQN170" s="277"/>
      <c r="AQO170" s="277"/>
      <c r="AQP170" s="277"/>
      <c r="AQQ170" s="277"/>
      <c r="AQR170" s="277"/>
      <c r="AQS170" s="277"/>
      <c r="AQT170" s="277"/>
      <c r="AQU170" s="277"/>
      <c r="AQV170" s="277"/>
      <c r="AQW170" s="277"/>
      <c r="AQX170" s="277"/>
      <c r="AQY170" s="277"/>
      <c r="AQZ170" s="277"/>
      <c r="ARA170" s="277"/>
      <c r="ARB170" s="277"/>
      <c r="ARC170" s="277"/>
      <c r="ARD170" s="277"/>
      <c r="ARE170" s="277"/>
      <c r="ARF170" s="277"/>
      <c r="ARG170" s="277"/>
      <c r="ARH170" s="277"/>
      <c r="ARI170" s="277"/>
      <c r="ARJ170" s="277"/>
      <c r="ARK170" s="277"/>
      <c r="ARL170" s="277"/>
      <c r="ARM170" s="277"/>
      <c r="ARN170" s="277"/>
      <c r="ARO170" s="277"/>
      <c r="ARP170" s="277"/>
      <c r="ARQ170" s="277"/>
      <c r="ARR170" s="277"/>
      <c r="ARS170" s="277"/>
      <c r="ART170" s="277"/>
      <c r="ARU170" s="277"/>
      <c r="ARV170" s="277"/>
      <c r="ARW170" s="277"/>
      <c r="ARX170" s="277"/>
      <c r="ARY170" s="277"/>
      <c r="ARZ170" s="277"/>
      <c r="ASA170" s="277"/>
      <c r="ASB170" s="277"/>
      <c r="ASC170" s="277"/>
      <c r="ASD170" s="277"/>
      <c r="ASE170" s="277"/>
      <c r="ASF170" s="277"/>
      <c r="ASG170" s="277"/>
      <c r="ASH170" s="277"/>
      <c r="ASI170" s="277"/>
      <c r="ASJ170" s="277"/>
      <c r="ASK170" s="277"/>
      <c r="ASL170" s="277"/>
      <c r="ASM170" s="277"/>
      <c r="ASN170" s="277"/>
      <c r="ASO170" s="277"/>
      <c r="ASP170" s="277"/>
      <c r="ASQ170" s="277"/>
      <c r="ASR170" s="277"/>
      <c r="ASS170" s="277"/>
      <c r="AST170" s="277"/>
      <c r="ASU170" s="277"/>
      <c r="ASV170" s="277"/>
      <c r="ASW170" s="277"/>
      <c r="ASX170" s="277"/>
      <c r="ASY170" s="277"/>
      <c r="ASZ170" s="277"/>
      <c r="ATA170" s="277"/>
      <c r="ATB170" s="277"/>
      <c r="ATC170" s="277"/>
      <c r="ATD170" s="277"/>
      <c r="ATE170" s="277"/>
      <c r="ATF170" s="277"/>
      <c r="ATG170" s="277"/>
      <c r="ATH170" s="277"/>
      <c r="ATI170" s="277"/>
      <c r="ATJ170" s="277"/>
      <c r="ATK170" s="277"/>
      <c r="ATL170" s="277"/>
      <c r="ATM170" s="277"/>
      <c r="ATN170" s="277"/>
      <c r="ATO170" s="277"/>
      <c r="ATP170" s="277"/>
      <c r="ATQ170" s="277"/>
      <c r="ATR170" s="277"/>
      <c r="ATS170" s="277"/>
      <c r="ATT170" s="277"/>
      <c r="ATU170" s="277"/>
      <c r="ATV170" s="277"/>
      <c r="ATW170" s="277"/>
      <c r="ATX170" s="277"/>
      <c r="ATY170" s="277"/>
      <c r="ATZ170" s="277"/>
      <c r="AUA170" s="277"/>
      <c r="AUB170" s="277"/>
      <c r="AUC170" s="277"/>
      <c r="AUD170" s="277"/>
      <c r="AUE170" s="277"/>
      <c r="AUF170" s="277"/>
      <c r="AUG170" s="277"/>
      <c r="AUH170" s="277"/>
      <c r="AUI170" s="277"/>
      <c r="AUJ170" s="277"/>
      <c r="AUK170" s="277"/>
      <c r="AUL170" s="277"/>
      <c r="AUM170" s="277"/>
      <c r="AUN170" s="277"/>
      <c r="AUO170" s="277"/>
      <c r="AUP170" s="277"/>
      <c r="AUQ170" s="277"/>
      <c r="AUR170" s="277"/>
      <c r="AUS170" s="277"/>
      <c r="AUT170" s="277"/>
      <c r="AUU170" s="277"/>
      <c r="AUV170" s="277"/>
      <c r="AUW170" s="277"/>
      <c r="AUX170" s="277"/>
      <c r="AUY170" s="277"/>
      <c r="AUZ170" s="277"/>
      <c r="AVA170" s="277"/>
      <c r="AVB170" s="277"/>
      <c r="AVC170" s="277"/>
      <c r="AVD170" s="277"/>
      <c r="AVE170" s="277"/>
      <c r="AVF170" s="277"/>
      <c r="AVG170" s="277"/>
      <c r="AVH170" s="277"/>
      <c r="AVI170" s="277"/>
      <c r="AVJ170" s="277"/>
      <c r="AVK170" s="277"/>
      <c r="AVL170" s="277"/>
      <c r="AVM170" s="277"/>
      <c r="AVN170" s="277"/>
      <c r="AVO170" s="277"/>
      <c r="AVP170" s="277"/>
      <c r="AVQ170" s="277"/>
      <c r="AVR170" s="277"/>
      <c r="AVS170" s="277"/>
      <c r="AVT170" s="277"/>
      <c r="AVU170" s="277"/>
      <c r="AVV170" s="277"/>
      <c r="AVW170" s="277"/>
      <c r="AVX170" s="277"/>
      <c r="AVY170" s="277"/>
      <c r="AVZ170" s="277"/>
      <c r="AWA170" s="277"/>
      <c r="AWB170" s="277"/>
      <c r="AWC170" s="277"/>
      <c r="AWD170" s="277"/>
      <c r="AWE170" s="277"/>
      <c r="AWF170" s="277"/>
      <c r="AWG170" s="277"/>
      <c r="AWH170" s="277"/>
      <c r="AWI170" s="277"/>
      <c r="AWJ170" s="277"/>
      <c r="AWK170" s="277"/>
      <c r="AWL170" s="277"/>
      <c r="AWM170" s="277"/>
      <c r="AWN170" s="277"/>
      <c r="AWO170" s="277"/>
      <c r="AWP170" s="277"/>
      <c r="AWQ170" s="277"/>
      <c r="AWR170" s="277"/>
      <c r="AWS170" s="277"/>
      <c r="AWT170" s="277"/>
      <c r="AWU170" s="277"/>
      <c r="AWV170" s="277"/>
      <c r="AWW170" s="277"/>
      <c r="AWX170" s="277"/>
      <c r="AWY170" s="277"/>
      <c r="AWZ170" s="277"/>
      <c r="AXA170" s="277"/>
      <c r="AXB170" s="277"/>
      <c r="AXC170" s="277"/>
      <c r="AXD170" s="277"/>
      <c r="AXE170" s="277"/>
      <c r="AXF170" s="277"/>
      <c r="AXG170" s="277"/>
      <c r="AXH170" s="277"/>
      <c r="AXI170" s="277"/>
      <c r="AXJ170" s="277"/>
      <c r="AXK170" s="277"/>
      <c r="AXL170" s="277"/>
      <c r="AXM170" s="277"/>
      <c r="AXN170" s="277"/>
      <c r="AXO170" s="277"/>
      <c r="AXP170" s="277"/>
      <c r="AXQ170" s="277"/>
      <c r="AXR170" s="277"/>
      <c r="AXS170" s="277"/>
      <c r="AXT170" s="277"/>
      <c r="AXU170" s="277"/>
      <c r="AXV170" s="277"/>
      <c r="AXW170" s="277"/>
      <c r="AXX170" s="277"/>
      <c r="AXY170" s="277"/>
      <c r="AXZ170" s="277"/>
      <c r="AYA170" s="277"/>
      <c r="AYB170" s="277"/>
      <c r="AYC170" s="277"/>
      <c r="AYD170" s="277"/>
      <c r="AYE170" s="277"/>
      <c r="AYF170" s="277"/>
      <c r="AYG170" s="277"/>
      <c r="AYH170" s="277"/>
      <c r="AYI170" s="277"/>
      <c r="AYJ170" s="277"/>
      <c r="AYK170" s="277"/>
      <c r="AYL170" s="277"/>
      <c r="AYM170" s="277"/>
      <c r="AYN170" s="277"/>
      <c r="AYO170" s="277"/>
      <c r="AYP170" s="277"/>
      <c r="AYQ170" s="277"/>
      <c r="AYR170" s="277"/>
      <c r="AYS170" s="277"/>
      <c r="AYT170" s="277"/>
      <c r="AYU170" s="277"/>
      <c r="AYV170" s="277"/>
      <c r="AYW170" s="277"/>
      <c r="AYX170" s="277"/>
      <c r="AYY170" s="277"/>
      <c r="AYZ170" s="277"/>
      <c r="AZA170" s="277"/>
      <c r="AZB170" s="277"/>
      <c r="AZC170" s="277"/>
      <c r="AZD170" s="277"/>
      <c r="AZE170" s="277"/>
      <c r="AZF170" s="277"/>
      <c r="AZG170" s="277"/>
      <c r="AZH170" s="277"/>
      <c r="AZI170" s="277"/>
      <c r="AZJ170" s="277"/>
      <c r="AZK170" s="277"/>
      <c r="AZL170" s="277"/>
      <c r="AZM170" s="277"/>
      <c r="AZN170" s="277"/>
      <c r="AZO170" s="277"/>
      <c r="AZP170" s="277"/>
      <c r="AZQ170" s="277"/>
      <c r="AZR170" s="277"/>
      <c r="AZS170" s="277"/>
      <c r="AZT170" s="277"/>
      <c r="AZU170" s="277"/>
      <c r="AZV170" s="277"/>
      <c r="AZW170" s="277"/>
      <c r="AZX170" s="277"/>
      <c r="AZY170" s="277"/>
      <c r="AZZ170" s="277"/>
      <c r="BAA170" s="277"/>
      <c r="BAB170" s="277"/>
      <c r="BAC170" s="277"/>
      <c r="BAD170" s="277"/>
      <c r="BAE170" s="277"/>
      <c r="BAF170" s="277"/>
      <c r="BAG170" s="277"/>
      <c r="BAH170" s="277"/>
      <c r="BAI170" s="277"/>
      <c r="BAJ170" s="277"/>
      <c r="BAK170" s="277"/>
      <c r="BAL170" s="277"/>
      <c r="BAM170" s="277"/>
      <c r="BAN170" s="277"/>
      <c r="BAO170" s="277"/>
      <c r="BAP170" s="277"/>
      <c r="BAQ170" s="277"/>
      <c r="BAR170" s="277"/>
      <c r="BAS170" s="277"/>
      <c r="BAT170" s="277"/>
      <c r="BAU170" s="277"/>
      <c r="BAV170" s="277"/>
      <c r="BAW170" s="277"/>
      <c r="BAX170" s="277"/>
      <c r="BAY170" s="277"/>
      <c r="BAZ170" s="277"/>
      <c r="BBA170" s="277"/>
      <c r="BBB170" s="277"/>
      <c r="BBC170" s="277"/>
      <c r="BBD170" s="277"/>
      <c r="BBE170" s="277"/>
      <c r="BBF170" s="277"/>
      <c r="BBG170" s="277"/>
      <c r="BBH170" s="277"/>
      <c r="BBI170" s="277"/>
      <c r="BBJ170" s="277"/>
      <c r="BBK170" s="277"/>
      <c r="BBL170" s="277"/>
      <c r="BBM170" s="277"/>
      <c r="BBN170" s="277"/>
      <c r="BBO170" s="277"/>
      <c r="BBP170" s="277"/>
      <c r="BBQ170" s="277"/>
      <c r="BBR170" s="277"/>
      <c r="BBS170" s="277"/>
      <c r="BBT170" s="277"/>
      <c r="BBU170" s="277"/>
      <c r="BBV170" s="277"/>
      <c r="BBW170" s="277"/>
      <c r="BBX170" s="277"/>
      <c r="BBY170" s="277"/>
      <c r="BBZ170" s="277"/>
      <c r="BCA170" s="277"/>
      <c r="BCB170" s="277"/>
      <c r="BCC170" s="277"/>
      <c r="BCD170" s="277"/>
      <c r="BCE170" s="277"/>
      <c r="BCF170" s="277"/>
      <c r="BCG170" s="277"/>
      <c r="BCH170" s="277"/>
      <c r="BCI170" s="277"/>
      <c r="BCJ170" s="277"/>
      <c r="BCK170" s="277"/>
      <c r="BCL170" s="277"/>
      <c r="BCM170" s="277"/>
      <c r="BCN170" s="277"/>
      <c r="BCO170" s="277"/>
      <c r="BCP170" s="277"/>
      <c r="BCQ170" s="277"/>
      <c r="BCR170" s="277"/>
      <c r="BCS170" s="277"/>
      <c r="BCT170" s="277"/>
      <c r="BCU170" s="277"/>
      <c r="BCV170" s="277"/>
      <c r="BCW170" s="277"/>
      <c r="BCX170" s="277"/>
      <c r="BCY170" s="277"/>
      <c r="BCZ170" s="277"/>
      <c r="BDA170" s="277"/>
      <c r="BDB170" s="277"/>
      <c r="BDC170" s="277"/>
      <c r="BDD170" s="277"/>
      <c r="BDE170" s="277"/>
      <c r="BDF170" s="277"/>
      <c r="BDG170" s="277"/>
      <c r="BDH170" s="277"/>
      <c r="BDI170" s="277"/>
      <c r="BDJ170" s="277"/>
      <c r="BDK170" s="277"/>
      <c r="BDL170" s="277"/>
      <c r="BDM170" s="277"/>
      <c r="BDN170" s="277"/>
      <c r="BDO170" s="277"/>
      <c r="BDP170" s="277"/>
      <c r="BDQ170" s="277"/>
      <c r="BDR170" s="277"/>
      <c r="BDS170" s="277"/>
      <c r="BDT170" s="277"/>
      <c r="BDU170" s="277"/>
      <c r="BDV170" s="277"/>
      <c r="BDW170" s="277"/>
      <c r="BDX170" s="277"/>
      <c r="BDY170" s="277"/>
      <c r="BDZ170" s="277"/>
      <c r="BEA170" s="277"/>
      <c r="BEB170" s="277"/>
      <c r="BEC170" s="277"/>
      <c r="BED170" s="277"/>
      <c r="BEE170" s="277"/>
      <c r="BEF170" s="277"/>
      <c r="BEG170" s="277"/>
      <c r="BEH170" s="277"/>
      <c r="BEI170" s="277"/>
      <c r="BEJ170" s="277"/>
      <c r="BEK170" s="277"/>
      <c r="BEL170" s="277"/>
      <c r="BEM170" s="277"/>
      <c r="BEN170" s="277"/>
      <c r="BEO170" s="277"/>
      <c r="BEP170" s="277"/>
      <c r="BEQ170" s="277"/>
      <c r="BER170" s="277"/>
      <c r="BES170" s="277"/>
      <c r="BET170" s="277"/>
      <c r="BEU170" s="277"/>
      <c r="BEV170" s="277"/>
      <c r="BEW170" s="277"/>
      <c r="BEX170" s="277"/>
      <c r="BEY170" s="277"/>
      <c r="BEZ170" s="277"/>
      <c r="BFA170" s="277"/>
      <c r="BFB170" s="277"/>
      <c r="BFC170" s="277"/>
      <c r="BFD170" s="277"/>
      <c r="BFE170" s="277"/>
      <c r="BFF170" s="277"/>
      <c r="BFG170" s="277"/>
      <c r="BFH170" s="277"/>
      <c r="BFI170" s="277"/>
      <c r="BFJ170" s="277"/>
      <c r="BFK170" s="277"/>
      <c r="BFL170" s="277"/>
      <c r="BFM170" s="277"/>
      <c r="BFN170" s="277"/>
      <c r="BFO170" s="277"/>
      <c r="BFP170" s="277"/>
      <c r="BFQ170" s="277"/>
      <c r="BFR170" s="277"/>
      <c r="BFS170" s="277"/>
      <c r="BFT170" s="277"/>
      <c r="BFU170" s="277"/>
      <c r="BFV170" s="277"/>
      <c r="BFW170" s="277"/>
      <c r="BFX170" s="277"/>
      <c r="BFY170" s="277"/>
      <c r="BFZ170" s="277"/>
      <c r="BGA170" s="277"/>
      <c r="BGB170" s="277"/>
      <c r="BGC170" s="277"/>
      <c r="BGD170" s="277"/>
      <c r="BGE170" s="277"/>
      <c r="BGF170" s="277"/>
      <c r="BGG170" s="277"/>
      <c r="BGH170" s="277"/>
      <c r="BGI170" s="277"/>
      <c r="BGJ170" s="277"/>
      <c r="BGK170" s="277"/>
      <c r="BGL170" s="277"/>
      <c r="BGM170" s="277"/>
      <c r="BGN170" s="277"/>
      <c r="BGO170" s="277"/>
      <c r="BGP170" s="277"/>
      <c r="BGQ170" s="277"/>
      <c r="BGR170" s="277"/>
      <c r="BGS170" s="277"/>
      <c r="BGT170" s="277"/>
      <c r="BGU170" s="277"/>
      <c r="BGV170" s="277"/>
      <c r="BGW170" s="277"/>
      <c r="BGX170" s="277"/>
      <c r="BGY170" s="277"/>
      <c r="BGZ170" s="277"/>
      <c r="BHA170" s="277"/>
      <c r="BHB170" s="277"/>
      <c r="BHC170" s="277"/>
      <c r="BHD170" s="277"/>
      <c r="BHE170" s="277"/>
      <c r="BHF170" s="277"/>
      <c r="BHG170" s="277"/>
      <c r="BHH170" s="277"/>
      <c r="BHI170" s="277"/>
      <c r="BHJ170" s="277"/>
      <c r="BHK170" s="277"/>
      <c r="BHL170" s="277"/>
      <c r="BHM170" s="277"/>
      <c r="BHN170" s="277"/>
      <c r="BHO170" s="277"/>
      <c r="BHP170" s="277"/>
      <c r="BHQ170" s="277"/>
      <c r="BHR170" s="277"/>
      <c r="BHS170" s="277"/>
      <c r="BHT170" s="277"/>
      <c r="BHU170" s="277"/>
      <c r="BHV170" s="277"/>
      <c r="BHW170" s="277"/>
      <c r="BHX170" s="277"/>
      <c r="BHY170" s="277"/>
      <c r="BHZ170" s="277"/>
      <c r="BIA170" s="277"/>
      <c r="BIB170" s="277"/>
      <c r="BIC170" s="277"/>
      <c r="BID170" s="277"/>
      <c r="BIE170" s="277"/>
      <c r="BIF170" s="277"/>
      <c r="BIG170" s="277"/>
      <c r="BIH170" s="277"/>
      <c r="BII170" s="277"/>
      <c r="BIJ170" s="277"/>
      <c r="BIK170" s="277"/>
      <c r="BIL170" s="277"/>
      <c r="BIM170" s="277"/>
      <c r="BIN170" s="277"/>
      <c r="BIO170" s="277"/>
      <c r="BIP170" s="277"/>
      <c r="BIQ170" s="277"/>
      <c r="BIR170" s="277"/>
      <c r="BIS170" s="277"/>
      <c r="BIT170" s="277"/>
      <c r="BIU170" s="277"/>
      <c r="BIV170" s="277"/>
      <c r="BIW170" s="277"/>
      <c r="BIX170" s="277"/>
      <c r="BIY170" s="277"/>
      <c r="BIZ170" s="277"/>
      <c r="BJA170" s="277"/>
      <c r="BJB170" s="277"/>
      <c r="BJC170" s="277"/>
      <c r="BJD170" s="277"/>
      <c r="BJE170" s="277"/>
      <c r="BJF170" s="277"/>
      <c r="BJG170" s="277"/>
      <c r="BJH170" s="277"/>
      <c r="BJI170" s="277"/>
      <c r="BJJ170" s="277"/>
      <c r="BJK170" s="277"/>
      <c r="BJL170" s="277"/>
      <c r="BJM170" s="277"/>
      <c r="BJN170" s="277"/>
      <c r="BJO170" s="277"/>
      <c r="BJP170" s="277"/>
      <c r="BJQ170" s="277"/>
      <c r="BJR170" s="277"/>
      <c r="BJS170" s="277"/>
      <c r="BJT170" s="277"/>
      <c r="BJU170" s="277"/>
      <c r="BJV170" s="277"/>
      <c r="BJW170" s="277"/>
      <c r="BJX170" s="277"/>
      <c r="BJY170" s="277"/>
      <c r="BJZ170" s="277"/>
      <c r="BKA170" s="277"/>
      <c r="BKB170" s="277"/>
      <c r="BKC170" s="277"/>
      <c r="BKD170" s="277"/>
      <c r="BKE170" s="277"/>
      <c r="BKF170" s="277"/>
      <c r="BKG170" s="277"/>
      <c r="BKH170" s="277"/>
      <c r="BKI170" s="277"/>
      <c r="BKJ170" s="277"/>
      <c r="BKK170" s="277"/>
      <c r="BKL170" s="277"/>
      <c r="BKM170" s="277"/>
      <c r="BKN170" s="277"/>
      <c r="BKO170" s="277"/>
      <c r="BKP170" s="277"/>
      <c r="BKQ170" s="277"/>
      <c r="BKR170" s="277"/>
      <c r="BKS170" s="277"/>
      <c r="BKT170" s="277"/>
      <c r="BKU170" s="277"/>
      <c r="BKV170" s="277"/>
      <c r="BKW170" s="277"/>
      <c r="BKX170" s="277"/>
      <c r="BKY170" s="277"/>
      <c r="BKZ170" s="277"/>
      <c r="BLA170" s="277"/>
      <c r="BLB170" s="277"/>
      <c r="BLC170" s="277"/>
      <c r="BLD170" s="277"/>
      <c r="BLE170" s="277"/>
      <c r="BLF170" s="277"/>
      <c r="BLG170" s="277"/>
      <c r="BLH170" s="277"/>
      <c r="BLI170" s="277"/>
      <c r="BLJ170" s="277"/>
      <c r="BLK170" s="277"/>
      <c r="BLL170" s="277"/>
      <c r="BLM170" s="277"/>
      <c r="BLN170" s="277"/>
      <c r="BLO170" s="277"/>
      <c r="BLP170" s="277"/>
      <c r="BLQ170" s="277"/>
      <c r="BLR170" s="277"/>
      <c r="BLS170" s="277"/>
      <c r="BLT170" s="277"/>
      <c r="BLU170" s="277"/>
      <c r="BLV170" s="277"/>
      <c r="BLW170" s="277"/>
      <c r="BLX170" s="277"/>
      <c r="BLY170" s="277"/>
      <c r="BLZ170" s="277"/>
      <c r="BMA170" s="277"/>
      <c r="BMB170" s="277"/>
      <c r="BMC170" s="277"/>
      <c r="BMD170" s="277"/>
      <c r="BME170" s="277"/>
      <c r="BMF170" s="277"/>
      <c r="BMG170" s="277"/>
      <c r="BMH170" s="277"/>
      <c r="BMI170" s="277"/>
      <c r="BMJ170" s="277"/>
      <c r="BMK170" s="277"/>
      <c r="BML170" s="277"/>
      <c r="BMM170" s="277"/>
      <c r="BMN170" s="277"/>
      <c r="BMO170" s="277"/>
      <c r="BMP170" s="277"/>
      <c r="BMQ170" s="277"/>
      <c r="BMR170" s="277"/>
      <c r="BMS170" s="277"/>
      <c r="BMT170" s="277"/>
      <c r="BMU170" s="277"/>
      <c r="BMV170" s="277"/>
      <c r="BMW170" s="277"/>
      <c r="BMX170" s="277"/>
      <c r="BMY170" s="277"/>
      <c r="BMZ170" s="277"/>
      <c r="BNA170" s="277"/>
      <c r="BNB170" s="277"/>
      <c r="BNC170" s="277"/>
      <c r="BND170" s="277"/>
      <c r="BNE170" s="277"/>
      <c r="BNF170" s="277"/>
      <c r="BNG170" s="277"/>
      <c r="BNH170" s="277"/>
      <c r="BNI170" s="277"/>
      <c r="BNJ170" s="277"/>
      <c r="BNK170" s="277"/>
      <c r="BNL170" s="277"/>
      <c r="BNM170" s="277"/>
      <c r="BNN170" s="277"/>
      <c r="BNO170" s="277"/>
      <c r="BNP170" s="277"/>
      <c r="BNQ170" s="277"/>
      <c r="BNR170" s="277"/>
      <c r="BNS170" s="277"/>
      <c r="BNT170" s="277"/>
      <c r="BNU170" s="277"/>
      <c r="BNV170" s="277"/>
      <c r="BNW170" s="277"/>
      <c r="BNX170" s="277"/>
      <c r="BNY170" s="277"/>
      <c r="BNZ170" s="277"/>
      <c r="BOA170" s="277"/>
      <c r="BOB170" s="277"/>
      <c r="BOC170" s="277"/>
      <c r="BOD170" s="277"/>
      <c r="BOE170" s="277"/>
      <c r="BOF170" s="277"/>
      <c r="BOG170" s="277"/>
      <c r="BOH170" s="277"/>
      <c r="BOI170" s="277"/>
      <c r="BOJ170" s="277"/>
      <c r="BOK170" s="277"/>
      <c r="BOL170" s="277"/>
      <c r="BOM170" s="277"/>
      <c r="BON170" s="277"/>
      <c r="BOO170" s="277"/>
      <c r="BOP170" s="277"/>
      <c r="BOQ170" s="277"/>
      <c r="BOR170" s="277"/>
      <c r="BOS170" s="277"/>
      <c r="BOT170" s="277"/>
      <c r="BOU170" s="277"/>
      <c r="BOV170" s="277"/>
      <c r="BOW170" s="277"/>
      <c r="BOX170" s="277"/>
      <c r="BOY170" s="277"/>
      <c r="BOZ170" s="277"/>
      <c r="BPA170" s="277"/>
      <c r="BPB170" s="277"/>
      <c r="BPC170" s="277"/>
      <c r="BPD170" s="277"/>
      <c r="BPE170" s="277"/>
      <c r="BPF170" s="277"/>
      <c r="BPG170" s="277"/>
      <c r="BPH170" s="277"/>
      <c r="BPI170" s="277"/>
      <c r="BPJ170" s="277"/>
      <c r="BPK170" s="277"/>
      <c r="BPL170" s="277"/>
      <c r="BPM170" s="277"/>
      <c r="BPN170" s="277"/>
      <c r="BPO170" s="277"/>
      <c r="BPP170" s="277"/>
      <c r="BPQ170" s="277"/>
      <c r="BPR170" s="277"/>
      <c r="BPS170" s="277"/>
      <c r="BPT170" s="277"/>
      <c r="BPU170" s="277"/>
      <c r="BPV170" s="277"/>
      <c r="BPW170" s="277"/>
      <c r="BPX170" s="277"/>
      <c r="BPY170" s="277"/>
      <c r="BPZ170" s="277"/>
      <c r="BQA170" s="277"/>
      <c r="BQB170" s="277"/>
      <c r="BQC170" s="277"/>
      <c r="BQD170" s="277"/>
      <c r="BQE170" s="277"/>
      <c r="BQF170" s="277"/>
      <c r="BQG170" s="277"/>
      <c r="BQH170" s="277"/>
      <c r="BQI170" s="277"/>
      <c r="BQJ170" s="277"/>
      <c r="BQK170" s="277"/>
      <c r="BQL170" s="277"/>
      <c r="BQM170" s="277"/>
      <c r="BQN170" s="277"/>
      <c r="BQO170" s="277"/>
      <c r="BQP170" s="277"/>
      <c r="BQQ170" s="277"/>
      <c r="BQR170" s="277"/>
      <c r="BQS170" s="277"/>
      <c r="BQT170" s="277"/>
      <c r="BQU170" s="277"/>
      <c r="BQV170" s="277"/>
      <c r="BQW170" s="277"/>
      <c r="BQX170" s="277"/>
      <c r="BQY170" s="277"/>
      <c r="BQZ170" s="277"/>
      <c r="BRA170" s="277"/>
      <c r="BRB170" s="277"/>
      <c r="BRC170" s="277"/>
      <c r="BRD170" s="277"/>
      <c r="BRE170" s="277"/>
      <c r="BRF170" s="277"/>
      <c r="BRG170" s="277"/>
      <c r="BRH170" s="277"/>
      <c r="BRI170" s="277"/>
      <c r="BRJ170" s="277"/>
      <c r="BRK170" s="277"/>
      <c r="BRL170" s="277"/>
      <c r="BRM170" s="277"/>
      <c r="BRN170" s="277"/>
      <c r="BRO170" s="277"/>
      <c r="BRP170" s="277"/>
      <c r="BRQ170" s="277"/>
      <c r="BRR170" s="277"/>
      <c r="BRS170" s="277"/>
      <c r="BRT170" s="277"/>
      <c r="BRU170" s="277"/>
      <c r="BRV170" s="277"/>
      <c r="BRW170" s="277"/>
      <c r="BRX170" s="277"/>
      <c r="BRY170" s="277"/>
      <c r="BRZ170" s="277"/>
      <c r="BSA170" s="277"/>
      <c r="BSB170" s="277"/>
      <c r="BSC170" s="277"/>
      <c r="BSD170" s="277"/>
      <c r="BSE170" s="277"/>
      <c r="BSF170" s="277"/>
      <c r="BSG170" s="277"/>
      <c r="BSH170" s="277"/>
      <c r="BSI170" s="277"/>
      <c r="BSJ170" s="277"/>
      <c r="BSK170" s="277"/>
      <c r="BSL170" s="277"/>
      <c r="BSM170" s="277"/>
      <c r="BSN170" s="277"/>
      <c r="BSO170" s="277"/>
      <c r="BSP170" s="277"/>
      <c r="BSQ170" s="277"/>
      <c r="BSR170" s="277"/>
      <c r="BSS170" s="277"/>
      <c r="BST170" s="277"/>
      <c r="BSU170" s="277"/>
      <c r="BSV170" s="277"/>
      <c r="BSW170" s="277"/>
      <c r="BSX170" s="277"/>
      <c r="BSY170" s="277"/>
      <c r="BSZ170" s="277"/>
      <c r="BTA170" s="277"/>
      <c r="BTB170" s="277"/>
      <c r="BTC170" s="277"/>
      <c r="BTD170" s="277"/>
      <c r="BTE170" s="277"/>
      <c r="BTF170" s="277"/>
      <c r="BTG170" s="277"/>
      <c r="BTH170" s="277"/>
      <c r="BTI170" s="277"/>
      <c r="BTJ170" s="277"/>
      <c r="BTK170" s="277"/>
      <c r="BTL170" s="277"/>
      <c r="BTM170" s="277"/>
      <c r="BTN170" s="277"/>
      <c r="BTO170" s="277"/>
      <c r="BTP170" s="277"/>
      <c r="BTQ170" s="277"/>
      <c r="BTR170" s="277"/>
      <c r="BTS170" s="277"/>
      <c r="BTT170" s="277"/>
      <c r="BTU170" s="277"/>
      <c r="BTV170" s="277"/>
      <c r="BTW170" s="277"/>
      <c r="BTX170" s="277"/>
      <c r="BTY170" s="277"/>
      <c r="BTZ170" s="277"/>
      <c r="BUA170" s="277"/>
      <c r="BUB170" s="277"/>
      <c r="BUC170" s="277"/>
      <c r="BUD170" s="277"/>
      <c r="BUE170" s="277"/>
      <c r="BUF170" s="277"/>
      <c r="BUG170" s="277"/>
      <c r="BUH170" s="277"/>
      <c r="BUI170" s="277"/>
      <c r="BUJ170" s="277"/>
      <c r="BUK170" s="277"/>
      <c r="BUL170" s="277"/>
      <c r="BUM170" s="277"/>
      <c r="BUN170" s="277"/>
      <c r="BUO170" s="277"/>
      <c r="BUP170" s="277"/>
      <c r="BUQ170" s="277"/>
      <c r="BUR170" s="277"/>
      <c r="BUS170" s="277"/>
      <c r="BUT170" s="277"/>
      <c r="BUU170" s="277"/>
      <c r="BUV170" s="277"/>
      <c r="BUW170" s="277"/>
      <c r="BUX170" s="277"/>
      <c r="BUY170" s="277"/>
      <c r="BUZ170" s="277"/>
      <c r="BVA170" s="277"/>
      <c r="BVB170" s="277"/>
      <c r="BVC170" s="277"/>
      <c r="BVD170" s="277"/>
      <c r="BVE170" s="277"/>
      <c r="BVF170" s="277"/>
      <c r="BVG170" s="277"/>
      <c r="BVH170" s="277"/>
      <c r="BVI170" s="277"/>
      <c r="BVJ170" s="277"/>
      <c r="BVK170" s="277"/>
      <c r="BVL170" s="277"/>
      <c r="BVM170" s="277"/>
      <c r="BVN170" s="277"/>
      <c r="BVO170" s="277"/>
      <c r="BVP170" s="277"/>
      <c r="BVQ170" s="277"/>
      <c r="BVR170" s="277"/>
      <c r="BVS170" s="277"/>
      <c r="BVT170" s="277"/>
      <c r="BVU170" s="277"/>
      <c r="BVV170" s="277"/>
      <c r="BVW170" s="277"/>
      <c r="BVX170" s="277"/>
      <c r="BVY170" s="277"/>
      <c r="BVZ170" s="277"/>
      <c r="BWA170" s="277"/>
      <c r="BWB170" s="277"/>
      <c r="BWC170" s="277"/>
      <c r="BWD170" s="277"/>
      <c r="BWE170" s="277"/>
      <c r="BWF170" s="277"/>
      <c r="BWG170" s="277"/>
      <c r="BWH170" s="277"/>
      <c r="BWI170" s="277"/>
      <c r="BWJ170" s="277"/>
      <c r="BWK170" s="277"/>
      <c r="BWL170" s="277"/>
      <c r="BWM170" s="277"/>
      <c r="BWN170" s="277"/>
      <c r="BWO170" s="277"/>
      <c r="BWP170" s="277"/>
      <c r="BWQ170" s="277"/>
      <c r="BWR170" s="277"/>
      <c r="BWS170" s="277"/>
      <c r="BWT170" s="277"/>
      <c r="BWU170" s="277"/>
      <c r="BWV170" s="277"/>
      <c r="BWW170" s="277"/>
      <c r="BWX170" s="277"/>
      <c r="BWY170" s="277"/>
      <c r="BWZ170" s="277"/>
      <c r="BXA170" s="277"/>
      <c r="BXB170" s="277"/>
      <c r="BXC170" s="277"/>
      <c r="BXD170" s="277"/>
      <c r="BXE170" s="277"/>
      <c r="BXF170" s="277"/>
      <c r="BXG170" s="277"/>
      <c r="BXH170" s="277"/>
      <c r="BXI170" s="277"/>
      <c r="BXJ170" s="277"/>
      <c r="BXK170" s="277"/>
      <c r="BXL170" s="277"/>
      <c r="BXM170" s="277"/>
      <c r="BXN170" s="277"/>
      <c r="BXO170" s="277"/>
      <c r="BXP170" s="277"/>
      <c r="BXQ170" s="277"/>
      <c r="BXR170" s="277"/>
      <c r="BXS170" s="277"/>
      <c r="BXT170" s="277"/>
      <c r="BXU170" s="277"/>
      <c r="BXV170" s="277"/>
      <c r="BXW170" s="277"/>
      <c r="BXX170" s="277"/>
      <c r="BXY170" s="277"/>
      <c r="BXZ170" s="277"/>
      <c r="BYA170" s="277"/>
      <c r="BYB170" s="277"/>
      <c r="BYC170" s="277"/>
      <c r="BYD170" s="277"/>
      <c r="BYE170" s="277"/>
      <c r="BYF170" s="277"/>
      <c r="BYG170" s="277"/>
      <c r="BYH170" s="277"/>
      <c r="BYI170" s="277"/>
      <c r="BYJ170" s="277"/>
      <c r="BYK170" s="277"/>
      <c r="BYL170" s="277"/>
      <c r="BYM170" s="277"/>
      <c r="BYN170" s="277"/>
      <c r="BYO170" s="277"/>
      <c r="BYP170" s="277"/>
      <c r="BYQ170" s="277"/>
      <c r="BYR170" s="277"/>
      <c r="BYS170" s="277"/>
      <c r="BYT170" s="277"/>
      <c r="BYU170" s="277"/>
      <c r="BYV170" s="277"/>
      <c r="BYW170" s="277"/>
      <c r="BYX170" s="277"/>
      <c r="BYY170" s="277"/>
      <c r="BYZ170" s="277"/>
      <c r="BZA170" s="277"/>
      <c r="BZB170" s="277"/>
      <c r="BZC170" s="277"/>
      <c r="BZD170" s="277"/>
      <c r="BZE170" s="277"/>
      <c r="BZF170" s="277"/>
      <c r="BZG170" s="277"/>
      <c r="BZH170" s="277"/>
      <c r="BZI170" s="277"/>
      <c r="BZJ170" s="277"/>
      <c r="BZK170" s="277"/>
      <c r="BZL170" s="277"/>
      <c r="BZM170" s="277"/>
      <c r="BZN170" s="277"/>
      <c r="BZO170" s="277"/>
      <c r="BZP170" s="277"/>
      <c r="BZQ170" s="277"/>
      <c r="BZR170" s="277"/>
      <c r="BZS170" s="277"/>
      <c r="BZT170" s="277"/>
      <c r="BZU170" s="277"/>
      <c r="BZV170" s="277"/>
      <c r="BZW170" s="277"/>
      <c r="BZX170" s="277"/>
      <c r="BZY170" s="277"/>
      <c r="BZZ170" s="277"/>
      <c r="CAA170" s="277"/>
      <c r="CAB170" s="277"/>
      <c r="CAC170" s="277"/>
      <c r="CAD170" s="277"/>
      <c r="CAE170" s="277"/>
      <c r="CAF170" s="277"/>
      <c r="CAG170" s="277"/>
      <c r="CAH170" s="277"/>
      <c r="CAI170" s="277"/>
      <c r="CAJ170" s="277"/>
      <c r="CAK170" s="277"/>
      <c r="CAL170" s="277"/>
      <c r="CAM170" s="277"/>
      <c r="CAN170" s="277"/>
      <c r="CAO170" s="277"/>
      <c r="CAP170" s="277"/>
      <c r="CAQ170" s="277"/>
      <c r="CAR170" s="277"/>
      <c r="CAS170" s="277"/>
      <c r="CAT170" s="277"/>
      <c r="CAU170" s="277"/>
      <c r="CAV170" s="277"/>
      <c r="CAW170" s="277"/>
      <c r="CAX170" s="277"/>
      <c r="CAY170" s="277"/>
      <c r="CAZ170" s="277"/>
      <c r="CBA170" s="277"/>
      <c r="CBB170" s="277"/>
      <c r="CBC170" s="277"/>
      <c r="CBD170" s="277"/>
      <c r="CBE170" s="277"/>
      <c r="CBF170" s="277"/>
      <c r="CBG170" s="277"/>
      <c r="CBH170" s="277"/>
      <c r="CBI170" s="277"/>
      <c r="CBJ170" s="277"/>
      <c r="CBK170" s="277"/>
      <c r="CBL170" s="277"/>
      <c r="CBM170" s="277"/>
      <c r="CBN170" s="277"/>
      <c r="CBO170" s="277"/>
      <c r="CBP170" s="277"/>
      <c r="CBQ170" s="277"/>
      <c r="CBR170" s="277"/>
      <c r="CBS170" s="277"/>
      <c r="CBT170" s="277"/>
      <c r="CBU170" s="277"/>
      <c r="CBV170" s="277"/>
      <c r="CBW170" s="277"/>
      <c r="CBX170" s="277"/>
      <c r="CBY170" s="277"/>
      <c r="CBZ170" s="277"/>
      <c r="CCA170" s="277"/>
      <c r="CCB170" s="277"/>
      <c r="CCC170" s="277"/>
      <c r="CCD170" s="277"/>
      <c r="CCE170" s="277"/>
      <c r="CCF170" s="277"/>
      <c r="CCG170" s="277"/>
      <c r="CCH170" s="277"/>
      <c r="CCI170" s="277"/>
      <c r="CCJ170" s="277"/>
      <c r="CCK170" s="277"/>
      <c r="CCL170" s="277"/>
      <c r="CCM170" s="277"/>
      <c r="CCN170" s="277"/>
      <c r="CCO170" s="277"/>
      <c r="CCP170" s="277"/>
      <c r="CCQ170" s="277"/>
      <c r="CCR170" s="277"/>
      <c r="CCS170" s="277"/>
      <c r="CCT170" s="277"/>
      <c r="CCU170" s="277"/>
      <c r="CCV170" s="277"/>
      <c r="CCW170" s="277"/>
      <c r="CCX170" s="277"/>
      <c r="CCY170" s="277"/>
      <c r="CCZ170" s="277"/>
      <c r="CDA170" s="277"/>
      <c r="CDB170" s="277"/>
      <c r="CDC170" s="277"/>
      <c r="CDD170" s="277"/>
      <c r="CDE170" s="277"/>
      <c r="CDF170" s="277"/>
      <c r="CDG170" s="277"/>
      <c r="CDH170" s="277"/>
      <c r="CDI170" s="277"/>
      <c r="CDJ170" s="277"/>
      <c r="CDK170" s="277"/>
      <c r="CDL170" s="277"/>
      <c r="CDM170" s="277"/>
      <c r="CDN170" s="277"/>
      <c r="CDO170" s="277"/>
      <c r="CDP170" s="277"/>
      <c r="CDQ170" s="277"/>
      <c r="CDR170" s="277"/>
      <c r="CDS170" s="277"/>
      <c r="CDT170" s="277"/>
      <c r="CDU170" s="277"/>
      <c r="CDV170" s="277"/>
      <c r="CDW170" s="277"/>
      <c r="CDX170" s="277"/>
      <c r="CDY170" s="277"/>
      <c r="CDZ170" s="277"/>
      <c r="CEA170" s="277"/>
      <c r="CEB170" s="277"/>
      <c r="CEC170" s="277"/>
      <c r="CED170" s="277"/>
      <c r="CEE170" s="277"/>
      <c r="CEF170" s="277"/>
      <c r="CEG170" s="277"/>
      <c r="CEH170" s="277"/>
      <c r="CEI170" s="277"/>
      <c r="CEJ170" s="277"/>
      <c r="CEK170" s="277"/>
      <c r="CEL170" s="277"/>
      <c r="CEM170" s="277"/>
      <c r="CEN170" s="277"/>
      <c r="CEO170" s="277"/>
      <c r="CEP170" s="277"/>
      <c r="CEQ170" s="277"/>
      <c r="CER170" s="277"/>
      <c r="CES170" s="277"/>
      <c r="CET170" s="277"/>
      <c r="CEU170" s="277"/>
      <c r="CEV170" s="277"/>
      <c r="CEW170" s="277"/>
      <c r="CEX170" s="277"/>
      <c r="CEY170" s="277"/>
      <c r="CEZ170" s="277"/>
      <c r="CFA170" s="277"/>
      <c r="CFB170" s="277"/>
      <c r="CFC170" s="277"/>
      <c r="CFD170" s="277"/>
      <c r="CFE170" s="277"/>
      <c r="CFF170" s="277"/>
      <c r="CFG170" s="277"/>
      <c r="CFH170" s="277"/>
      <c r="CFI170" s="277"/>
      <c r="CFJ170" s="277"/>
      <c r="CFK170" s="277"/>
      <c r="CFL170" s="277"/>
      <c r="CFM170" s="277"/>
      <c r="CFN170" s="277"/>
      <c r="CFO170" s="277"/>
      <c r="CFP170" s="277"/>
      <c r="CFQ170" s="277"/>
      <c r="CFR170" s="277"/>
      <c r="CFS170" s="277"/>
      <c r="CFT170" s="277"/>
      <c r="CFU170" s="277"/>
      <c r="CFV170" s="277"/>
      <c r="CFW170" s="277"/>
      <c r="CFX170" s="277"/>
      <c r="CFY170" s="277"/>
      <c r="CFZ170" s="277"/>
      <c r="CGA170" s="277"/>
      <c r="CGB170" s="277"/>
      <c r="CGC170" s="277"/>
      <c r="CGD170" s="277"/>
      <c r="CGE170" s="277"/>
      <c r="CGF170" s="277"/>
      <c r="CGG170" s="277"/>
      <c r="CGH170" s="277"/>
      <c r="CGI170" s="277"/>
      <c r="CGJ170" s="277"/>
      <c r="CGK170" s="277"/>
      <c r="CGL170" s="277"/>
      <c r="CGM170" s="277"/>
      <c r="CGN170" s="277"/>
      <c r="CGO170" s="277"/>
      <c r="CGP170" s="277"/>
      <c r="CGQ170" s="277"/>
      <c r="CGR170" s="277"/>
      <c r="CGS170" s="277"/>
      <c r="CGT170" s="277"/>
      <c r="CGU170" s="277"/>
      <c r="CGV170" s="277"/>
      <c r="CGW170" s="277"/>
      <c r="CGX170" s="277"/>
      <c r="CGY170" s="277"/>
      <c r="CGZ170" s="277"/>
      <c r="CHA170" s="277"/>
      <c r="CHB170" s="277"/>
      <c r="CHC170" s="277"/>
      <c r="CHD170" s="277"/>
      <c r="CHE170" s="277"/>
      <c r="CHF170" s="277"/>
      <c r="CHG170" s="277"/>
      <c r="CHH170" s="277"/>
      <c r="CHI170" s="277"/>
      <c r="CHJ170" s="277"/>
      <c r="CHK170" s="277"/>
      <c r="CHL170" s="277"/>
      <c r="CHM170" s="277"/>
      <c r="CHN170" s="277"/>
      <c r="CHO170" s="277"/>
      <c r="CHP170" s="277"/>
      <c r="CHQ170" s="277"/>
      <c r="CHR170" s="277"/>
      <c r="CHS170" s="277"/>
      <c r="CHT170" s="277"/>
      <c r="CHU170" s="277"/>
      <c r="CHV170" s="277"/>
      <c r="CHW170" s="277"/>
      <c r="CHX170" s="277"/>
      <c r="CHY170" s="277"/>
      <c r="CHZ170" s="277"/>
      <c r="CIA170" s="277"/>
      <c r="CIB170" s="277"/>
      <c r="CIC170" s="277"/>
      <c r="CID170" s="277"/>
      <c r="CIE170" s="277"/>
      <c r="CIF170" s="277"/>
      <c r="CIG170" s="277"/>
      <c r="CIH170" s="277"/>
      <c r="CII170" s="277"/>
      <c r="CIJ170" s="277"/>
      <c r="CIK170" s="277"/>
      <c r="CIL170" s="277"/>
      <c r="CIM170" s="277"/>
      <c r="CIN170" s="277"/>
      <c r="CIO170" s="277"/>
      <c r="CIP170" s="277"/>
      <c r="CIQ170" s="277"/>
      <c r="CIR170" s="277"/>
      <c r="CIS170" s="277"/>
      <c r="CIT170" s="277"/>
      <c r="CIU170" s="277"/>
      <c r="CIV170" s="277"/>
      <c r="CIW170" s="277"/>
      <c r="CIX170" s="277"/>
      <c r="CIY170" s="277"/>
      <c r="CIZ170" s="277"/>
      <c r="CJA170" s="277"/>
      <c r="CJB170" s="277"/>
      <c r="CJC170" s="277"/>
      <c r="CJD170" s="277"/>
      <c r="CJE170" s="277"/>
      <c r="CJF170" s="277"/>
      <c r="CJG170" s="277"/>
      <c r="CJH170" s="277"/>
      <c r="CJI170" s="277"/>
      <c r="CJJ170" s="277"/>
      <c r="CJK170" s="277"/>
      <c r="CJL170" s="277"/>
      <c r="CJM170" s="277"/>
      <c r="CJN170" s="277"/>
      <c r="CJO170" s="277"/>
      <c r="CJP170" s="277"/>
      <c r="CJQ170" s="277"/>
      <c r="CJR170" s="277"/>
      <c r="CJS170" s="277"/>
      <c r="CJT170" s="277"/>
      <c r="CJU170" s="277"/>
      <c r="CJV170" s="277"/>
      <c r="CJW170" s="277"/>
      <c r="CJX170" s="277"/>
      <c r="CJY170" s="277"/>
      <c r="CJZ170" s="277"/>
      <c r="CKA170" s="277"/>
      <c r="CKB170" s="277"/>
      <c r="CKC170" s="277"/>
      <c r="CKD170" s="277"/>
      <c r="CKE170" s="277"/>
      <c r="CKF170" s="277"/>
      <c r="CKG170" s="277"/>
      <c r="CKH170" s="277"/>
      <c r="CKI170" s="277"/>
      <c r="CKJ170" s="277"/>
      <c r="CKK170" s="277"/>
      <c r="CKL170" s="277"/>
      <c r="CKM170" s="277"/>
      <c r="CKN170" s="277"/>
      <c r="CKO170" s="277"/>
      <c r="CKP170" s="277"/>
      <c r="CKQ170" s="277"/>
      <c r="CKR170" s="277"/>
      <c r="CKS170" s="277"/>
      <c r="CKT170" s="277"/>
      <c r="CKU170" s="277"/>
      <c r="CKV170" s="277"/>
      <c r="CKW170" s="277"/>
      <c r="CKX170" s="277"/>
      <c r="CKY170" s="277"/>
      <c r="CKZ170" s="277"/>
      <c r="CLA170" s="277"/>
      <c r="CLB170" s="277"/>
      <c r="CLC170" s="277"/>
      <c r="CLD170" s="277"/>
      <c r="CLE170" s="277"/>
      <c r="CLF170" s="277"/>
      <c r="CLG170" s="277"/>
      <c r="CLH170" s="277"/>
      <c r="CLI170" s="277"/>
      <c r="CLJ170" s="277"/>
      <c r="CLK170" s="277"/>
      <c r="CLL170" s="277"/>
      <c r="CLM170" s="277"/>
      <c r="CLN170" s="277"/>
      <c r="CLO170" s="277"/>
      <c r="CLP170" s="277"/>
      <c r="CLQ170" s="277"/>
      <c r="CLR170" s="277"/>
      <c r="CLS170" s="277"/>
      <c r="CLT170" s="277"/>
      <c r="CLU170" s="277"/>
      <c r="CLV170" s="277"/>
      <c r="CLW170" s="277"/>
      <c r="CLX170" s="277"/>
      <c r="CLY170" s="277"/>
      <c r="CLZ170" s="277"/>
      <c r="CMA170" s="277"/>
      <c r="CMB170" s="277"/>
      <c r="CMC170" s="277"/>
      <c r="CMD170" s="277"/>
      <c r="CME170" s="277"/>
      <c r="CMF170" s="277"/>
      <c r="CMG170" s="277"/>
      <c r="CMH170" s="277"/>
      <c r="CMI170" s="277"/>
      <c r="CMJ170" s="277"/>
      <c r="CMK170" s="277"/>
      <c r="CML170" s="277"/>
      <c r="CMM170" s="277"/>
      <c r="CMN170" s="277"/>
      <c r="CMO170" s="277"/>
      <c r="CMP170" s="277"/>
      <c r="CMQ170" s="277"/>
      <c r="CMR170" s="277"/>
      <c r="CMS170" s="277"/>
      <c r="CMT170" s="277"/>
      <c r="CMU170" s="277"/>
      <c r="CMV170" s="277"/>
      <c r="CMW170" s="277"/>
      <c r="CMX170" s="277"/>
      <c r="CMY170" s="277"/>
      <c r="CMZ170" s="277"/>
      <c r="CNA170" s="277"/>
      <c r="CNB170" s="277"/>
      <c r="CNC170" s="277"/>
      <c r="CND170" s="277"/>
      <c r="CNE170" s="277"/>
      <c r="CNF170" s="277"/>
      <c r="CNG170" s="277"/>
      <c r="CNH170" s="277"/>
      <c r="CNI170" s="277"/>
      <c r="CNJ170" s="277"/>
      <c r="CNK170" s="277"/>
      <c r="CNL170" s="277"/>
      <c r="CNM170" s="277"/>
      <c r="CNN170" s="277"/>
      <c r="CNO170" s="277"/>
      <c r="CNP170" s="277"/>
      <c r="CNQ170" s="277"/>
      <c r="CNR170" s="277"/>
      <c r="CNS170" s="277"/>
      <c r="CNT170" s="277"/>
      <c r="CNU170" s="277"/>
      <c r="CNV170" s="277"/>
      <c r="CNW170" s="277"/>
      <c r="CNX170" s="277"/>
      <c r="CNY170" s="277"/>
      <c r="CNZ170" s="277"/>
      <c r="COA170" s="277"/>
      <c r="COB170" s="277"/>
      <c r="COC170" s="277"/>
      <c r="COD170" s="277"/>
      <c r="COE170" s="277"/>
      <c r="COF170" s="277"/>
      <c r="COG170" s="277"/>
      <c r="COH170" s="277"/>
      <c r="COI170" s="277"/>
      <c r="COJ170" s="277"/>
      <c r="COK170" s="277"/>
      <c r="COL170" s="277"/>
      <c r="COM170" s="277"/>
      <c r="CON170" s="277"/>
      <c r="COO170" s="277"/>
      <c r="COP170" s="277"/>
      <c r="COQ170" s="277"/>
      <c r="COR170" s="277"/>
      <c r="COS170" s="277"/>
      <c r="COT170" s="277"/>
      <c r="COU170" s="277"/>
      <c r="COV170" s="277"/>
      <c r="COW170" s="277"/>
      <c r="COX170" s="277"/>
      <c r="COY170" s="277"/>
      <c r="COZ170" s="277"/>
      <c r="CPA170" s="277"/>
      <c r="CPB170" s="277"/>
      <c r="CPC170" s="277"/>
      <c r="CPD170" s="277"/>
      <c r="CPE170" s="277"/>
      <c r="CPF170" s="277"/>
      <c r="CPG170" s="277"/>
      <c r="CPH170" s="277"/>
      <c r="CPI170" s="277"/>
      <c r="CPJ170" s="277"/>
      <c r="CPK170" s="277"/>
      <c r="CPL170" s="277"/>
      <c r="CPM170" s="277"/>
      <c r="CPN170" s="277"/>
      <c r="CPO170" s="277"/>
      <c r="CPP170" s="277"/>
      <c r="CPQ170" s="277"/>
      <c r="CPR170" s="277"/>
      <c r="CPS170" s="277"/>
      <c r="CPT170" s="277"/>
      <c r="CPU170" s="277"/>
      <c r="CPV170" s="277"/>
      <c r="CPW170" s="277"/>
      <c r="CPX170" s="277"/>
      <c r="CPY170" s="277"/>
      <c r="CPZ170" s="277"/>
      <c r="CQA170" s="277"/>
      <c r="CQB170" s="277"/>
      <c r="CQC170" s="277"/>
      <c r="CQD170" s="277"/>
      <c r="CQE170" s="277"/>
      <c r="CQF170" s="277"/>
      <c r="CQG170" s="277"/>
      <c r="CQH170" s="277"/>
      <c r="CQI170" s="277"/>
      <c r="CQJ170" s="277"/>
      <c r="CQK170" s="277"/>
      <c r="CQL170" s="277"/>
      <c r="CQM170" s="277"/>
      <c r="CQN170" s="277"/>
      <c r="CQO170" s="277"/>
      <c r="CQP170" s="277"/>
      <c r="CQQ170" s="277"/>
      <c r="CQR170" s="277"/>
      <c r="CQS170" s="277"/>
      <c r="CQT170" s="277"/>
      <c r="CQU170" s="277"/>
      <c r="CQV170" s="277"/>
      <c r="CQW170" s="277"/>
      <c r="CQX170" s="277"/>
      <c r="CQY170" s="277"/>
      <c r="CQZ170" s="277"/>
      <c r="CRA170" s="277"/>
      <c r="CRB170" s="277"/>
      <c r="CRC170" s="277"/>
      <c r="CRD170" s="277"/>
      <c r="CRE170" s="277"/>
      <c r="CRF170" s="277"/>
      <c r="CRG170" s="277"/>
      <c r="CRH170" s="277"/>
      <c r="CRI170" s="277"/>
      <c r="CRJ170" s="277"/>
      <c r="CRK170" s="277"/>
      <c r="CRL170" s="277"/>
      <c r="CRM170" s="277"/>
      <c r="CRN170" s="277"/>
      <c r="CRO170" s="277"/>
      <c r="CRP170" s="277"/>
      <c r="CRQ170" s="277"/>
      <c r="CRR170" s="277"/>
      <c r="CRS170" s="277"/>
      <c r="CRT170" s="277"/>
      <c r="CRU170" s="277"/>
      <c r="CRV170" s="277"/>
      <c r="CRW170" s="277"/>
      <c r="CRX170" s="277"/>
      <c r="CRY170" s="277"/>
      <c r="CRZ170" s="277"/>
      <c r="CSA170" s="277"/>
      <c r="CSB170" s="277"/>
      <c r="CSC170" s="277"/>
      <c r="CSD170" s="277"/>
      <c r="CSE170" s="277"/>
      <c r="CSF170" s="277"/>
      <c r="CSG170" s="277"/>
      <c r="CSH170" s="277"/>
      <c r="CSI170" s="277"/>
      <c r="CSJ170" s="277"/>
      <c r="CSK170" s="277"/>
      <c r="CSL170" s="277"/>
      <c r="CSM170" s="277"/>
      <c r="CSN170" s="277"/>
      <c r="CSO170" s="277"/>
      <c r="CSP170" s="277"/>
      <c r="CSQ170" s="277"/>
      <c r="CSR170" s="277"/>
      <c r="CSS170" s="277"/>
      <c r="CST170" s="277"/>
      <c r="CSU170" s="277"/>
      <c r="CSV170" s="277"/>
      <c r="CSW170" s="277"/>
      <c r="CSX170" s="277"/>
      <c r="CSY170" s="277"/>
      <c r="CSZ170" s="277"/>
      <c r="CTA170" s="277"/>
      <c r="CTB170" s="277"/>
      <c r="CTC170" s="277"/>
      <c r="CTD170" s="277"/>
      <c r="CTE170" s="277"/>
      <c r="CTF170" s="277"/>
      <c r="CTG170" s="277"/>
      <c r="CTH170" s="277"/>
      <c r="CTI170" s="277"/>
      <c r="CTJ170" s="277"/>
      <c r="CTK170" s="277"/>
      <c r="CTL170" s="277"/>
      <c r="CTM170" s="277"/>
      <c r="CTN170" s="277"/>
      <c r="CTO170" s="277"/>
      <c r="CTP170" s="277"/>
      <c r="CTQ170" s="277"/>
      <c r="CTR170" s="277"/>
      <c r="CTS170" s="277"/>
      <c r="CTT170" s="277"/>
      <c r="CTU170" s="277"/>
      <c r="CTV170" s="277"/>
      <c r="CTW170" s="277"/>
      <c r="CTX170" s="277"/>
      <c r="CTY170" s="277"/>
      <c r="CTZ170" s="277"/>
      <c r="CUA170" s="277"/>
      <c r="CUB170" s="277"/>
      <c r="CUC170" s="277"/>
      <c r="CUD170" s="277"/>
      <c r="CUE170" s="277"/>
      <c r="CUF170" s="277"/>
      <c r="CUG170" s="277"/>
      <c r="CUH170" s="277"/>
      <c r="CUI170" s="277"/>
      <c r="CUJ170" s="277"/>
      <c r="CUK170" s="277"/>
      <c r="CUL170" s="277"/>
      <c r="CUM170" s="277"/>
      <c r="CUN170" s="277"/>
      <c r="CUO170" s="277"/>
      <c r="CUP170" s="277"/>
      <c r="CUQ170" s="277"/>
      <c r="CUR170" s="277"/>
      <c r="CUS170" s="277"/>
      <c r="CUT170" s="277"/>
      <c r="CUU170" s="277"/>
      <c r="CUV170" s="277"/>
      <c r="CUW170" s="277"/>
      <c r="CUX170" s="277"/>
      <c r="CUY170" s="277"/>
      <c r="CUZ170" s="277"/>
      <c r="CVA170" s="277"/>
      <c r="CVB170" s="277"/>
      <c r="CVC170" s="277"/>
      <c r="CVD170" s="277"/>
      <c r="CVE170" s="277"/>
      <c r="CVF170" s="277"/>
      <c r="CVG170" s="277"/>
      <c r="CVH170" s="277"/>
      <c r="CVI170" s="277"/>
      <c r="CVJ170" s="277"/>
      <c r="CVK170" s="277"/>
      <c r="CVL170" s="277"/>
      <c r="CVM170" s="277"/>
      <c r="CVN170" s="277"/>
      <c r="CVO170" s="277"/>
      <c r="CVP170" s="277"/>
      <c r="CVQ170" s="277"/>
      <c r="CVR170" s="277"/>
      <c r="CVS170" s="277"/>
      <c r="CVT170" s="277"/>
      <c r="CVU170" s="277"/>
      <c r="CVV170" s="277"/>
      <c r="CVW170" s="277"/>
      <c r="CVX170" s="277"/>
      <c r="CVY170" s="277"/>
      <c r="CVZ170" s="277"/>
      <c r="CWA170" s="277"/>
      <c r="CWB170" s="277"/>
      <c r="CWC170" s="277"/>
      <c r="CWD170" s="277"/>
      <c r="CWE170" s="277"/>
      <c r="CWF170" s="277"/>
      <c r="CWG170" s="277"/>
      <c r="CWH170" s="277"/>
      <c r="CWI170" s="277"/>
      <c r="CWJ170" s="277"/>
      <c r="CWK170" s="277"/>
      <c r="CWL170" s="277"/>
      <c r="CWM170" s="277"/>
      <c r="CWN170" s="277"/>
      <c r="CWO170" s="277"/>
      <c r="CWP170" s="277"/>
      <c r="CWQ170" s="277"/>
      <c r="CWR170" s="277"/>
      <c r="CWS170" s="277"/>
      <c r="CWT170" s="277"/>
      <c r="CWU170" s="277"/>
      <c r="CWV170" s="277"/>
      <c r="CWW170" s="277"/>
      <c r="CWX170" s="277"/>
      <c r="CWY170" s="277"/>
      <c r="CWZ170" s="277"/>
      <c r="CXA170" s="277"/>
      <c r="CXB170" s="277"/>
      <c r="CXC170" s="277"/>
      <c r="CXD170" s="277"/>
      <c r="CXE170" s="277"/>
      <c r="CXF170" s="277"/>
      <c r="CXG170" s="277"/>
      <c r="CXH170" s="277"/>
      <c r="CXI170" s="277"/>
      <c r="CXJ170" s="277"/>
      <c r="CXK170" s="277"/>
      <c r="CXL170" s="277"/>
      <c r="CXM170" s="277"/>
      <c r="CXN170" s="277"/>
      <c r="CXO170" s="277"/>
      <c r="CXP170" s="277"/>
      <c r="CXQ170" s="277"/>
      <c r="CXR170" s="277"/>
      <c r="CXS170" s="277"/>
      <c r="CXT170" s="277"/>
      <c r="CXU170" s="277"/>
      <c r="CXV170" s="277"/>
      <c r="CXW170" s="277"/>
      <c r="CXX170" s="277"/>
      <c r="CXY170" s="277"/>
      <c r="CXZ170" s="277"/>
      <c r="CYA170" s="277"/>
      <c r="CYB170" s="277"/>
      <c r="CYC170" s="277"/>
      <c r="CYD170" s="277"/>
      <c r="CYE170" s="277"/>
      <c r="CYF170" s="277"/>
      <c r="CYG170" s="277"/>
      <c r="CYH170" s="277"/>
      <c r="CYI170" s="277"/>
      <c r="CYJ170" s="277"/>
      <c r="CYK170" s="277"/>
      <c r="CYL170" s="277"/>
      <c r="CYM170" s="277"/>
      <c r="CYN170" s="277"/>
      <c r="CYO170" s="277"/>
      <c r="CYP170" s="277"/>
      <c r="CYQ170" s="277"/>
      <c r="CYR170" s="277"/>
      <c r="CYS170" s="277"/>
      <c r="CYT170" s="277"/>
      <c r="CYU170" s="277"/>
      <c r="CYV170" s="277"/>
      <c r="CYW170" s="277"/>
      <c r="CYX170" s="277"/>
      <c r="CYY170" s="277"/>
      <c r="CYZ170" s="277"/>
      <c r="CZA170" s="277"/>
      <c r="CZB170" s="277"/>
      <c r="CZC170" s="277"/>
      <c r="CZD170" s="277"/>
      <c r="CZE170" s="277"/>
      <c r="CZF170" s="277"/>
      <c r="CZG170" s="277"/>
      <c r="CZH170" s="277"/>
      <c r="CZI170" s="277"/>
      <c r="CZJ170" s="277"/>
      <c r="CZK170" s="277"/>
      <c r="CZL170" s="277"/>
      <c r="CZM170" s="277"/>
      <c r="CZN170" s="277"/>
      <c r="CZO170" s="277"/>
      <c r="CZP170" s="277"/>
      <c r="CZQ170" s="277"/>
      <c r="CZR170" s="277"/>
      <c r="CZS170" s="277"/>
      <c r="CZT170" s="277"/>
      <c r="CZU170" s="277"/>
      <c r="CZV170" s="277"/>
      <c r="CZW170" s="277"/>
      <c r="CZX170" s="277"/>
      <c r="CZY170" s="277"/>
      <c r="CZZ170" s="277"/>
      <c r="DAA170" s="277"/>
      <c r="DAB170" s="277"/>
      <c r="DAC170" s="277"/>
      <c r="DAD170" s="277"/>
      <c r="DAE170" s="277"/>
      <c r="DAF170" s="277"/>
      <c r="DAG170" s="277"/>
      <c r="DAH170" s="277"/>
      <c r="DAI170" s="277"/>
      <c r="DAJ170" s="277"/>
      <c r="DAK170" s="277"/>
      <c r="DAL170" s="277"/>
      <c r="DAM170" s="277"/>
      <c r="DAN170" s="277"/>
      <c r="DAO170" s="277"/>
      <c r="DAP170" s="277"/>
      <c r="DAQ170" s="277"/>
      <c r="DAR170" s="277"/>
      <c r="DAS170" s="277"/>
      <c r="DAT170" s="277"/>
      <c r="DAU170" s="277"/>
      <c r="DAV170" s="277"/>
      <c r="DAW170" s="277"/>
      <c r="DAX170" s="277"/>
      <c r="DAY170" s="277"/>
      <c r="DAZ170" s="277"/>
      <c r="DBA170" s="277"/>
      <c r="DBB170" s="277"/>
      <c r="DBC170" s="277"/>
      <c r="DBD170" s="277"/>
      <c r="DBE170" s="277"/>
      <c r="DBF170" s="277"/>
      <c r="DBG170" s="277"/>
      <c r="DBH170" s="277"/>
      <c r="DBI170" s="277"/>
      <c r="DBJ170" s="277"/>
      <c r="DBK170" s="277"/>
      <c r="DBL170" s="277"/>
      <c r="DBM170" s="277"/>
      <c r="DBN170" s="277"/>
      <c r="DBO170" s="277"/>
      <c r="DBP170" s="277"/>
      <c r="DBQ170" s="277"/>
      <c r="DBR170" s="277"/>
      <c r="DBS170" s="277"/>
      <c r="DBT170" s="277"/>
      <c r="DBU170" s="277"/>
      <c r="DBV170" s="277"/>
      <c r="DBW170" s="277"/>
      <c r="DBX170" s="277"/>
      <c r="DBY170" s="277"/>
      <c r="DBZ170" s="277"/>
      <c r="DCA170" s="277"/>
      <c r="DCB170" s="277"/>
      <c r="DCC170" s="277"/>
      <c r="DCD170" s="277"/>
      <c r="DCE170" s="277"/>
      <c r="DCF170" s="277"/>
      <c r="DCG170" s="277"/>
      <c r="DCH170" s="277"/>
      <c r="DCI170" s="277"/>
      <c r="DCJ170" s="277"/>
      <c r="DCK170" s="277"/>
      <c r="DCL170" s="277"/>
      <c r="DCM170" s="277"/>
      <c r="DCN170" s="277"/>
      <c r="DCO170" s="277"/>
      <c r="DCP170" s="277"/>
      <c r="DCQ170" s="277"/>
      <c r="DCR170" s="277"/>
      <c r="DCS170" s="277"/>
      <c r="DCT170" s="277"/>
      <c r="DCU170" s="277"/>
      <c r="DCV170" s="277"/>
      <c r="DCW170" s="277"/>
      <c r="DCX170" s="277"/>
      <c r="DCY170" s="277"/>
      <c r="DCZ170" s="277"/>
      <c r="DDA170" s="277"/>
      <c r="DDB170" s="277"/>
      <c r="DDC170" s="277"/>
      <c r="DDD170" s="277"/>
      <c r="DDE170" s="277"/>
      <c r="DDF170" s="277"/>
      <c r="DDG170" s="277"/>
      <c r="DDH170" s="277"/>
      <c r="DDI170" s="277"/>
      <c r="DDJ170" s="277"/>
      <c r="DDK170" s="277"/>
      <c r="DDL170" s="277"/>
      <c r="DDM170" s="277"/>
      <c r="DDN170" s="277"/>
      <c r="DDO170" s="277"/>
      <c r="DDP170" s="277"/>
      <c r="DDQ170" s="277"/>
      <c r="DDR170" s="277"/>
      <c r="DDS170" s="277"/>
      <c r="DDT170" s="277"/>
      <c r="DDU170" s="277"/>
      <c r="DDV170" s="277"/>
      <c r="DDW170" s="277"/>
      <c r="DDX170" s="277"/>
      <c r="DDY170" s="277"/>
      <c r="DDZ170" s="277"/>
      <c r="DEA170" s="277"/>
      <c r="DEB170" s="277"/>
      <c r="DEC170" s="277"/>
      <c r="DED170" s="277"/>
      <c r="DEE170" s="277"/>
      <c r="DEF170" s="277"/>
      <c r="DEG170" s="277"/>
      <c r="DEH170" s="277"/>
      <c r="DEI170" s="277"/>
      <c r="DEJ170" s="277"/>
      <c r="DEK170" s="277"/>
      <c r="DEL170" s="277"/>
      <c r="DEM170" s="277"/>
      <c r="DEN170" s="277"/>
      <c r="DEO170" s="277"/>
      <c r="DEP170" s="277"/>
      <c r="DEQ170" s="277"/>
      <c r="DER170" s="277"/>
      <c r="DES170" s="277"/>
      <c r="DET170" s="277"/>
      <c r="DEU170" s="277"/>
      <c r="DEV170" s="277"/>
      <c r="DEW170" s="277"/>
      <c r="DEX170" s="277"/>
      <c r="DEY170" s="277"/>
      <c r="DEZ170" s="277"/>
      <c r="DFA170" s="277"/>
      <c r="DFB170" s="277"/>
      <c r="DFC170" s="277"/>
      <c r="DFD170" s="277"/>
      <c r="DFE170" s="277"/>
      <c r="DFF170" s="277"/>
      <c r="DFG170" s="277"/>
      <c r="DFH170" s="277"/>
      <c r="DFI170" s="277"/>
      <c r="DFJ170" s="277"/>
      <c r="DFK170" s="277"/>
      <c r="DFL170" s="277"/>
      <c r="DFM170" s="277"/>
      <c r="DFN170" s="277"/>
      <c r="DFO170" s="277"/>
      <c r="DFP170" s="277"/>
      <c r="DFQ170" s="277"/>
      <c r="DFR170" s="277"/>
      <c r="DFS170" s="277"/>
      <c r="DFT170" s="277"/>
      <c r="DFU170" s="277"/>
      <c r="DFV170" s="277"/>
      <c r="DFW170" s="277"/>
      <c r="DFX170" s="277"/>
      <c r="DFY170" s="277"/>
      <c r="DFZ170" s="277"/>
      <c r="DGA170" s="277"/>
      <c r="DGB170" s="277"/>
      <c r="DGC170" s="277"/>
      <c r="DGD170" s="277"/>
      <c r="DGE170" s="277"/>
      <c r="DGF170" s="277"/>
      <c r="DGG170" s="277"/>
      <c r="DGH170" s="277"/>
      <c r="DGI170" s="277"/>
      <c r="DGJ170" s="277"/>
      <c r="DGK170" s="277"/>
      <c r="DGL170" s="277"/>
      <c r="DGM170" s="277"/>
      <c r="DGN170" s="277"/>
      <c r="DGO170" s="277"/>
      <c r="DGP170" s="277"/>
      <c r="DGQ170" s="277"/>
      <c r="DGR170" s="277"/>
      <c r="DGS170" s="277"/>
      <c r="DGT170" s="277"/>
      <c r="DGU170" s="277"/>
      <c r="DGV170" s="277"/>
      <c r="DGW170" s="277"/>
      <c r="DGX170" s="277"/>
      <c r="DGY170" s="277"/>
      <c r="DGZ170" s="277"/>
      <c r="DHA170" s="277"/>
      <c r="DHB170" s="277"/>
      <c r="DHC170" s="277"/>
      <c r="DHD170" s="277"/>
      <c r="DHE170" s="277"/>
      <c r="DHF170" s="277"/>
      <c r="DHG170" s="277"/>
      <c r="DHH170" s="277"/>
      <c r="DHI170" s="277"/>
      <c r="DHJ170" s="277"/>
      <c r="DHK170" s="277"/>
      <c r="DHL170" s="277"/>
      <c r="DHM170" s="277"/>
      <c r="DHN170" s="277"/>
      <c r="DHO170" s="277"/>
      <c r="DHP170" s="277"/>
      <c r="DHQ170" s="277"/>
      <c r="DHR170" s="277"/>
      <c r="DHS170" s="277"/>
      <c r="DHT170" s="277"/>
      <c r="DHU170" s="277"/>
      <c r="DHV170" s="277"/>
      <c r="DHW170" s="277"/>
      <c r="DHX170" s="277"/>
      <c r="DHY170" s="277"/>
      <c r="DHZ170" s="277"/>
      <c r="DIA170" s="277"/>
      <c r="DIB170" s="277"/>
      <c r="DIC170" s="277"/>
      <c r="DID170" s="277"/>
      <c r="DIE170" s="277"/>
      <c r="DIF170" s="277"/>
      <c r="DIG170" s="277"/>
      <c r="DIH170" s="277"/>
      <c r="DII170" s="277"/>
      <c r="DIJ170" s="277"/>
      <c r="DIK170" s="277"/>
      <c r="DIL170" s="277"/>
      <c r="DIM170" s="277"/>
      <c r="DIN170" s="277"/>
      <c r="DIO170" s="277"/>
      <c r="DIP170" s="277"/>
      <c r="DIQ170" s="277"/>
      <c r="DIR170" s="277"/>
      <c r="DIS170" s="277"/>
      <c r="DIT170" s="277"/>
      <c r="DIU170" s="277"/>
      <c r="DIV170" s="277"/>
      <c r="DIW170" s="277"/>
      <c r="DIX170" s="277"/>
      <c r="DIY170" s="277"/>
      <c r="DIZ170" s="277"/>
      <c r="DJA170" s="277"/>
      <c r="DJB170" s="277"/>
      <c r="DJC170" s="277"/>
      <c r="DJD170" s="277"/>
      <c r="DJE170" s="277"/>
      <c r="DJF170" s="277"/>
      <c r="DJG170" s="277"/>
      <c r="DJH170" s="277"/>
      <c r="DJI170" s="277"/>
      <c r="DJJ170" s="277"/>
      <c r="DJK170" s="277"/>
      <c r="DJL170" s="277"/>
      <c r="DJM170" s="277"/>
      <c r="DJN170" s="277"/>
      <c r="DJO170" s="277"/>
      <c r="DJP170" s="277"/>
      <c r="DJQ170" s="277"/>
      <c r="DJR170" s="277"/>
      <c r="DJS170" s="277"/>
      <c r="DJT170" s="277"/>
      <c r="DJU170" s="277"/>
      <c r="DJV170" s="277"/>
      <c r="DJW170" s="277"/>
      <c r="DJX170" s="277"/>
      <c r="DJY170" s="277"/>
      <c r="DJZ170" s="277"/>
      <c r="DKA170" s="277"/>
      <c r="DKB170" s="277"/>
      <c r="DKC170" s="277"/>
      <c r="DKD170" s="277"/>
      <c r="DKE170" s="277"/>
      <c r="DKF170" s="277"/>
      <c r="DKG170" s="277"/>
      <c r="DKH170" s="277"/>
      <c r="DKI170" s="277"/>
      <c r="DKJ170" s="277"/>
      <c r="DKK170" s="277"/>
      <c r="DKL170" s="277"/>
      <c r="DKM170" s="277"/>
      <c r="DKN170" s="277"/>
      <c r="DKO170" s="277"/>
      <c r="DKP170" s="277"/>
      <c r="DKQ170" s="277"/>
      <c r="DKR170" s="277"/>
      <c r="DKS170" s="277"/>
      <c r="DKT170" s="277"/>
      <c r="DKU170" s="277"/>
      <c r="DKV170" s="277"/>
      <c r="DKW170" s="277"/>
      <c r="DKX170" s="277"/>
      <c r="DKY170" s="277"/>
      <c r="DKZ170" s="277"/>
      <c r="DLA170" s="277"/>
      <c r="DLB170" s="277"/>
      <c r="DLC170" s="277"/>
      <c r="DLD170" s="277"/>
      <c r="DLE170" s="277"/>
      <c r="DLF170" s="277"/>
      <c r="DLG170" s="277"/>
      <c r="DLH170" s="277"/>
      <c r="DLI170" s="277"/>
      <c r="DLJ170" s="277"/>
      <c r="DLK170" s="277"/>
      <c r="DLL170" s="277"/>
      <c r="DLM170" s="277"/>
      <c r="DLN170" s="277"/>
      <c r="DLO170" s="277"/>
      <c r="DLP170" s="277"/>
      <c r="DLQ170" s="277"/>
      <c r="DLR170" s="277"/>
      <c r="DLS170" s="277"/>
      <c r="DLT170" s="277"/>
      <c r="DLU170" s="277"/>
      <c r="DLV170" s="277"/>
      <c r="DLW170" s="277"/>
      <c r="DLX170" s="277"/>
      <c r="DLY170" s="277"/>
      <c r="DLZ170" s="277"/>
      <c r="DMA170" s="277"/>
      <c r="DMB170" s="277"/>
      <c r="DMC170" s="277"/>
      <c r="DMD170" s="277"/>
      <c r="DME170" s="277"/>
      <c r="DMF170" s="277"/>
      <c r="DMG170" s="277"/>
      <c r="DMH170" s="277"/>
      <c r="DMI170" s="277"/>
      <c r="DMJ170" s="277"/>
      <c r="DMK170" s="277"/>
      <c r="DML170" s="277"/>
      <c r="DMM170" s="277"/>
      <c r="DMN170" s="277"/>
      <c r="DMO170" s="277"/>
      <c r="DMP170" s="277"/>
      <c r="DMQ170" s="277"/>
      <c r="DMR170" s="277"/>
      <c r="DMS170" s="277"/>
      <c r="DMT170" s="277"/>
      <c r="DMU170" s="277"/>
      <c r="DMV170" s="277"/>
      <c r="DMW170" s="277"/>
      <c r="DMX170" s="277"/>
      <c r="DMY170" s="277"/>
      <c r="DMZ170" s="277"/>
      <c r="DNA170" s="277"/>
      <c r="DNB170" s="277"/>
      <c r="DNC170" s="277"/>
      <c r="DND170" s="277"/>
      <c r="DNE170" s="277"/>
      <c r="DNF170" s="277"/>
      <c r="DNG170" s="277"/>
      <c r="DNH170" s="277"/>
      <c r="DNI170" s="277"/>
      <c r="DNJ170" s="277"/>
      <c r="DNK170" s="277"/>
      <c r="DNL170" s="277"/>
      <c r="DNM170" s="277"/>
      <c r="DNN170" s="277"/>
      <c r="DNO170" s="277"/>
      <c r="DNP170" s="277"/>
      <c r="DNQ170" s="277"/>
      <c r="DNR170" s="277"/>
      <c r="DNS170" s="277"/>
      <c r="DNT170" s="277"/>
      <c r="DNU170" s="277"/>
      <c r="DNV170" s="277"/>
      <c r="DNW170" s="277"/>
      <c r="DNX170" s="277"/>
      <c r="DNY170" s="277"/>
      <c r="DNZ170" s="277"/>
      <c r="DOA170" s="277"/>
      <c r="DOB170" s="277"/>
      <c r="DOC170" s="277"/>
      <c r="DOD170" s="277"/>
      <c r="DOE170" s="277"/>
      <c r="DOF170" s="277"/>
      <c r="DOG170" s="277"/>
      <c r="DOH170" s="277"/>
      <c r="DOI170" s="277"/>
      <c r="DOJ170" s="277"/>
      <c r="DOK170" s="277"/>
      <c r="DOL170" s="277"/>
      <c r="DOM170" s="277"/>
      <c r="DON170" s="277"/>
      <c r="DOO170" s="277"/>
      <c r="DOP170" s="277"/>
      <c r="DOQ170" s="277"/>
      <c r="DOR170" s="277"/>
      <c r="DOS170" s="277"/>
      <c r="DOT170" s="277"/>
      <c r="DOU170" s="277"/>
      <c r="DOV170" s="277"/>
      <c r="DOW170" s="277"/>
      <c r="DOX170" s="277"/>
      <c r="DOY170" s="277"/>
      <c r="DOZ170" s="277"/>
      <c r="DPA170" s="277"/>
      <c r="DPB170" s="277"/>
      <c r="DPC170" s="277"/>
      <c r="DPD170" s="277"/>
      <c r="DPE170" s="277"/>
      <c r="DPF170" s="277"/>
      <c r="DPG170" s="277"/>
      <c r="DPH170" s="277"/>
      <c r="DPI170" s="277"/>
      <c r="DPJ170" s="277"/>
      <c r="DPK170" s="277"/>
      <c r="DPL170" s="277"/>
      <c r="DPM170" s="277"/>
      <c r="DPN170" s="277"/>
      <c r="DPO170" s="277"/>
      <c r="DPP170" s="277"/>
      <c r="DPQ170" s="277"/>
      <c r="DPR170" s="277"/>
      <c r="DPS170" s="277"/>
      <c r="DPT170" s="277"/>
      <c r="DPU170" s="277"/>
      <c r="DPV170" s="277"/>
      <c r="DPW170" s="277"/>
      <c r="DPX170" s="277"/>
      <c r="DPY170" s="277"/>
      <c r="DPZ170" s="277"/>
      <c r="DQA170" s="277"/>
      <c r="DQB170" s="277"/>
      <c r="DQC170" s="277"/>
      <c r="DQD170" s="277"/>
      <c r="DQE170" s="277"/>
      <c r="DQF170" s="277"/>
      <c r="DQG170" s="277"/>
      <c r="DQH170" s="277"/>
      <c r="DQI170" s="277"/>
      <c r="DQJ170" s="277"/>
      <c r="DQK170" s="277"/>
      <c r="DQL170" s="277"/>
      <c r="DQM170" s="277"/>
      <c r="DQN170" s="277"/>
      <c r="DQO170" s="277"/>
      <c r="DQP170" s="277"/>
      <c r="DQQ170" s="277"/>
      <c r="DQR170" s="277"/>
      <c r="DQS170" s="277"/>
      <c r="DQT170" s="277"/>
      <c r="DQU170" s="277"/>
      <c r="DQV170" s="277"/>
      <c r="DQW170" s="277"/>
      <c r="DQX170" s="277"/>
      <c r="DQY170" s="277"/>
      <c r="DQZ170" s="277"/>
      <c r="DRA170" s="277"/>
      <c r="DRB170" s="277"/>
      <c r="DRC170" s="277"/>
      <c r="DRD170" s="277"/>
      <c r="DRE170" s="277"/>
      <c r="DRF170" s="277"/>
      <c r="DRG170" s="277"/>
      <c r="DRH170" s="277"/>
      <c r="DRI170" s="277"/>
      <c r="DRJ170" s="277"/>
      <c r="DRK170" s="277"/>
      <c r="DRL170" s="277"/>
      <c r="DRM170" s="277"/>
      <c r="DRN170" s="277"/>
      <c r="DRO170" s="277"/>
      <c r="DRP170" s="277"/>
      <c r="DRQ170" s="277"/>
      <c r="DRR170" s="277"/>
      <c r="DRS170" s="277"/>
      <c r="DRT170" s="277"/>
      <c r="DRU170" s="277"/>
      <c r="DRV170" s="277"/>
      <c r="DRW170" s="277"/>
      <c r="DRX170" s="277"/>
      <c r="DRY170" s="277"/>
      <c r="DRZ170" s="277"/>
      <c r="DSA170" s="277"/>
      <c r="DSB170" s="277"/>
      <c r="DSC170" s="277"/>
      <c r="DSD170" s="277"/>
      <c r="DSE170" s="277"/>
      <c r="DSF170" s="277"/>
      <c r="DSG170" s="277"/>
      <c r="DSH170" s="277"/>
      <c r="DSI170" s="277"/>
      <c r="DSJ170" s="277"/>
      <c r="DSK170" s="277"/>
      <c r="DSL170" s="277"/>
      <c r="DSM170" s="277"/>
      <c r="DSN170" s="277"/>
      <c r="DSO170" s="277"/>
      <c r="DSP170" s="277"/>
      <c r="DSQ170" s="277"/>
      <c r="DSR170" s="277"/>
      <c r="DSS170" s="277"/>
      <c r="DST170" s="277"/>
      <c r="DSU170" s="277"/>
      <c r="DSV170" s="277"/>
      <c r="DSW170" s="277"/>
      <c r="DSX170" s="277"/>
      <c r="DSY170" s="277"/>
      <c r="DSZ170" s="277"/>
      <c r="DTA170" s="277"/>
      <c r="DTB170" s="277"/>
      <c r="DTC170" s="277"/>
      <c r="DTD170" s="277"/>
      <c r="DTE170" s="277"/>
      <c r="DTF170" s="277"/>
      <c r="DTG170" s="277"/>
      <c r="DTH170" s="277"/>
      <c r="DTI170" s="277"/>
      <c r="DTJ170" s="277"/>
      <c r="DTK170" s="277"/>
      <c r="DTL170" s="277"/>
      <c r="DTM170" s="277"/>
      <c r="DTN170" s="277"/>
      <c r="DTO170" s="277"/>
      <c r="DTP170" s="277"/>
      <c r="DTQ170" s="277"/>
      <c r="DTR170" s="277"/>
      <c r="DTS170" s="277"/>
      <c r="DTT170" s="277"/>
      <c r="DTU170" s="277"/>
      <c r="DTV170" s="277"/>
      <c r="DTW170" s="277"/>
      <c r="DTX170" s="277"/>
      <c r="DTY170" s="277"/>
      <c r="DTZ170" s="277"/>
      <c r="DUA170" s="277"/>
      <c r="DUB170" s="277"/>
      <c r="DUC170" s="277"/>
      <c r="DUD170" s="277"/>
      <c r="DUE170" s="277"/>
      <c r="DUF170" s="277"/>
      <c r="DUG170" s="277"/>
      <c r="DUH170" s="277"/>
      <c r="DUI170" s="277"/>
      <c r="DUJ170" s="277"/>
      <c r="DUK170" s="277"/>
      <c r="DUL170" s="277"/>
      <c r="DUM170" s="277"/>
      <c r="DUN170" s="277"/>
      <c r="DUO170" s="277"/>
      <c r="DUP170" s="277"/>
      <c r="DUQ170" s="277"/>
      <c r="DUR170" s="277"/>
      <c r="DUS170" s="277"/>
      <c r="DUT170" s="277"/>
      <c r="DUU170" s="277"/>
      <c r="DUV170" s="277"/>
      <c r="DUW170" s="277"/>
      <c r="DUX170" s="277"/>
      <c r="DUY170" s="277"/>
      <c r="DUZ170" s="277"/>
      <c r="DVA170" s="277"/>
      <c r="DVB170" s="277"/>
      <c r="DVC170" s="277"/>
      <c r="DVD170" s="277"/>
      <c r="DVE170" s="277"/>
      <c r="DVF170" s="277"/>
      <c r="DVG170" s="277"/>
      <c r="DVH170" s="277"/>
      <c r="DVI170" s="277"/>
      <c r="DVJ170" s="277"/>
      <c r="DVK170" s="277"/>
      <c r="DVL170" s="277"/>
      <c r="DVM170" s="277"/>
      <c r="DVN170" s="277"/>
      <c r="DVO170" s="277"/>
      <c r="DVP170" s="277"/>
      <c r="DVQ170" s="277"/>
      <c r="DVR170" s="277"/>
      <c r="DVS170" s="277"/>
      <c r="DVT170" s="277"/>
      <c r="DVU170" s="277"/>
      <c r="DVV170" s="277"/>
      <c r="DVW170" s="277"/>
      <c r="DVX170" s="277"/>
      <c r="DVY170" s="277"/>
      <c r="DVZ170" s="277"/>
      <c r="DWA170" s="277"/>
      <c r="DWB170" s="277"/>
      <c r="DWC170" s="277"/>
      <c r="DWD170" s="277"/>
      <c r="DWE170" s="277"/>
      <c r="DWF170" s="277"/>
      <c r="DWG170" s="277"/>
      <c r="DWH170" s="277"/>
      <c r="DWI170" s="277"/>
      <c r="DWJ170" s="277"/>
      <c r="DWK170" s="277"/>
      <c r="DWL170" s="277"/>
      <c r="DWM170" s="277"/>
      <c r="DWN170" s="277"/>
      <c r="DWO170" s="277"/>
      <c r="DWP170" s="277"/>
      <c r="DWQ170" s="277"/>
      <c r="DWR170" s="277"/>
      <c r="DWS170" s="277"/>
      <c r="DWT170" s="277"/>
      <c r="DWU170" s="277"/>
      <c r="DWV170" s="277"/>
      <c r="DWW170" s="277"/>
      <c r="DWX170" s="277"/>
      <c r="DWY170" s="277"/>
      <c r="DWZ170" s="277"/>
      <c r="DXA170" s="277"/>
      <c r="DXB170" s="277"/>
      <c r="DXC170" s="277"/>
      <c r="DXD170" s="277"/>
      <c r="DXE170" s="277"/>
      <c r="DXF170" s="277"/>
      <c r="DXG170" s="277"/>
      <c r="DXH170" s="277"/>
      <c r="DXI170" s="277"/>
      <c r="DXJ170" s="277"/>
      <c r="DXK170" s="277"/>
      <c r="DXL170" s="277"/>
      <c r="DXM170" s="277"/>
      <c r="DXN170" s="277"/>
      <c r="DXO170" s="277"/>
      <c r="DXP170" s="277"/>
      <c r="DXQ170" s="277"/>
      <c r="DXR170" s="277"/>
      <c r="DXS170" s="277"/>
      <c r="DXT170" s="277"/>
      <c r="DXU170" s="277"/>
      <c r="DXV170" s="277"/>
      <c r="DXW170" s="277"/>
      <c r="DXX170" s="277"/>
      <c r="DXY170" s="277"/>
      <c r="DXZ170" s="277"/>
      <c r="DYA170" s="277"/>
      <c r="DYB170" s="277"/>
      <c r="DYC170" s="277"/>
      <c r="DYD170" s="277"/>
      <c r="DYE170" s="277"/>
      <c r="DYF170" s="277"/>
      <c r="DYG170" s="277"/>
      <c r="DYH170" s="277"/>
      <c r="DYI170" s="277"/>
      <c r="DYJ170" s="277"/>
      <c r="DYK170" s="277"/>
      <c r="DYL170" s="277"/>
      <c r="DYM170" s="277"/>
      <c r="DYN170" s="277"/>
      <c r="DYO170" s="277"/>
      <c r="DYP170" s="277"/>
      <c r="DYQ170" s="277"/>
      <c r="DYR170" s="277"/>
      <c r="DYS170" s="277"/>
      <c r="DYT170" s="277"/>
      <c r="DYU170" s="277"/>
      <c r="DYV170" s="277"/>
      <c r="DYW170" s="277"/>
      <c r="DYX170" s="277"/>
      <c r="DYY170" s="277"/>
      <c r="DYZ170" s="277"/>
      <c r="DZA170" s="277"/>
      <c r="DZB170" s="277"/>
      <c r="DZC170" s="277"/>
      <c r="DZD170" s="277"/>
      <c r="DZE170" s="277"/>
      <c r="DZF170" s="277"/>
      <c r="DZG170" s="277"/>
      <c r="DZH170" s="277"/>
      <c r="DZI170" s="277"/>
      <c r="DZJ170" s="277"/>
      <c r="DZK170" s="277"/>
      <c r="DZL170" s="277"/>
      <c r="DZM170" s="277"/>
      <c r="DZN170" s="277"/>
      <c r="DZO170" s="277"/>
      <c r="DZP170" s="277"/>
      <c r="DZQ170" s="277"/>
      <c r="DZR170" s="277"/>
      <c r="DZS170" s="277"/>
      <c r="DZT170" s="277"/>
      <c r="DZU170" s="277"/>
      <c r="DZV170" s="277"/>
      <c r="DZW170" s="277"/>
      <c r="DZX170" s="277"/>
      <c r="DZY170" s="277"/>
      <c r="DZZ170" s="277"/>
      <c r="EAA170" s="277"/>
      <c r="EAB170" s="277"/>
      <c r="EAC170" s="277"/>
      <c r="EAD170" s="277"/>
      <c r="EAE170" s="277"/>
      <c r="EAF170" s="277"/>
      <c r="EAG170" s="277"/>
      <c r="EAH170" s="277"/>
      <c r="EAI170" s="277"/>
      <c r="EAJ170" s="277"/>
      <c r="EAK170" s="277"/>
      <c r="EAL170" s="277"/>
      <c r="EAM170" s="277"/>
      <c r="EAN170" s="277"/>
      <c r="EAO170" s="277"/>
      <c r="EAP170" s="277"/>
      <c r="EAQ170" s="277"/>
      <c r="EAR170" s="277"/>
      <c r="EAS170" s="277"/>
      <c r="EAT170" s="277"/>
      <c r="EAU170" s="277"/>
      <c r="EAV170" s="277"/>
      <c r="EAW170" s="277"/>
      <c r="EAX170" s="277"/>
      <c r="EAY170" s="277"/>
      <c r="EAZ170" s="277"/>
      <c r="EBA170" s="277"/>
      <c r="EBB170" s="277"/>
      <c r="EBC170" s="277"/>
      <c r="EBD170" s="277"/>
      <c r="EBE170" s="277"/>
      <c r="EBF170" s="277"/>
      <c r="EBG170" s="277"/>
      <c r="EBH170" s="277"/>
      <c r="EBI170" s="277"/>
      <c r="EBJ170" s="277"/>
      <c r="EBK170" s="277"/>
      <c r="EBL170" s="277"/>
      <c r="EBM170" s="277"/>
      <c r="EBN170" s="277"/>
      <c r="EBO170" s="277"/>
      <c r="EBP170" s="277"/>
      <c r="EBQ170" s="277"/>
      <c r="EBR170" s="277"/>
      <c r="EBS170" s="277"/>
      <c r="EBT170" s="277"/>
      <c r="EBU170" s="277"/>
      <c r="EBV170" s="277"/>
      <c r="EBW170" s="277"/>
      <c r="EBX170" s="277"/>
      <c r="EBY170" s="277"/>
      <c r="EBZ170" s="277"/>
      <c r="ECA170" s="277"/>
      <c r="ECB170" s="277"/>
      <c r="ECC170" s="277"/>
      <c r="ECD170" s="277"/>
      <c r="ECE170" s="277"/>
      <c r="ECF170" s="277"/>
      <c r="ECG170" s="277"/>
      <c r="ECH170" s="277"/>
      <c r="ECI170" s="277"/>
      <c r="ECJ170" s="277"/>
      <c r="ECK170" s="277"/>
      <c r="ECL170" s="277"/>
      <c r="ECM170" s="277"/>
      <c r="ECN170" s="277"/>
      <c r="ECO170" s="277"/>
      <c r="ECP170" s="277"/>
      <c r="ECQ170" s="277"/>
      <c r="ECR170" s="277"/>
      <c r="ECS170" s="277"/>
      <c r="ECT170" s="277"/>
      <c r="ECU170" s="277"/>
      <c r="ECV170" s="277"/>
      <c r="ECW170" s="277"/>
      <c r="ECX170" s="277"/>
      <c r="ECY170" s="277"/>
      <c r="ECZ170" s="277"/>
      <c r="EDA170" s="277"/>
      <c r="EDB170" s="277"/>
      <c r="EDC170" s="277"/>
      <c r="EDD170" s="277"/>
      <c r="EDE170" s="277"/>
      <c r="EDF170" s="277"/>
      <c r="EDG170" s="277"/>
      <c r="EDH170" s="277"/>
      <c r="EDI170" s="277"/>
      <c r="EDJ170" s="277"/>
      <c r="EDK170" s="277"/>
      <c r="EDL170" s="277"/>
      <c r="EDM170" s="277"/>
      <c r="EDN170" s="277"/>
      <c r="EDO170" s="277"/>
      <c r="EDP170" s="277"/>
      <c r="EDQ170" s="277"/>
      <c r="EDR170" s="277"/>
      <c r="EDS170" s="277"/>
      <c r="EDT170" s="277"/>
      <c r="EDU170" s="277"/>
      <c r="EDV170" s="277"/>
      <c r="EDW170" s="277"/>
      <c r="EDX170" s="277"/>
      <c r="EDY170" s="277"/>
      <c r="EDZ170" s="277"/>
      <c r="EEA170" s="277"/>
      <c r="EEB170" s="277"/>
      <c r="EEC170" s="277"/>
      <c r="EED170" s="277"/>
      <c r="EEE170" s="277"/>
      <c r="EEF170" s="277"/>
      <c r="EEG170" s="277"/>
      <c r="EEH170" s="277"/>
      <c r="EEI170" s="277"/>
      <c r="EEJ170" s="277"/>
      <c r="EEK170" s="277"/>
      <c r="EEL170" s="277"/>
      <c r="EEM170" s="277"/>
      <c r="EEN170" s="277"/>
      <c r="EEO170" s="277"/>
      <c r="EEP170" s="277"/>
      <c r="EEQ170" s="277"/>
      <c r="EER170" s="277"/>
      <c r="EES170" s="277"/>
      <c r="EET170" s="277"/>
      <c r="EEU170" s="277"/>
      <c r="EEV170" s="277"/>
      <c r="EEW170" s="277"/>
      <c r="EEX170" s="277"/>
      <c r="EEY170" s="277"/>
      <c r="EEZ170" s="277"/>
      <c r="EFA170" s="277"/>
      <c r="EFB170" s="277"/>
      <c r="EFC170" s="277"/>
      <c r="EFD170" s="277"/>
      <c r="EFE170" s="277"/>
      <c r="EFF170" s="277"/>
      <c r="EFG170" s="277"/>
      <c r="EFH170" s="277"/>
      <c r="EFI170" s="277"/>
      <c r="EFJ170" s="277"/>
      <c r="EFK170" s="277"/>
      <c r="EFL170" s="277"/>
      <c r="EFM170" s="277"/>
      <c r="EFN170" s="277"/>
      <c r="EFO170" s="277"/>
      <c r="EFP170" s="277"/>
      <c r="EFQ170" s="277"/>
      <c r="EFR170" s="277"/>
      <c r="EFS170" s="277"/>
      <c r="EFT170" s="277"/>
      <c r="EFU170" s="277"/>
      <c r="EFV170" s="277"/>
      <c r="EFW170" s="277"/>
      <c r="EFX170" s="277"/>
      <c r="EFY170" s="277"/>
      <c r="EFZ170" s="277"/>
      <c r="EGA170" s="277"/>
      <c r="EGB170" s="277"/>
      <c r="EGC170" s="277"/>
      <c r="EGD170" s="277"/>
      <c r="EGE170" s="277"/>
      <c r="EGF170" s="277"/>
      <c r="EGG170" s="277"/>
      <c r="EGH170" s="277"/>
      <c r="EGI170" s="277"/>
      <c r="EGJ170" s="277"/>
      <c r="EGK170" s="277"/>
      <c r="EGL170" s="277"/>
      <c r="EGM170" s="277"/>
      <c r="EGN170" s="277"/>
      <c r="EGO170" s="277"/>
      <c r="EGP170" s="277"/>
      <c r="EGQ170" s="277"/>
      <c r="EGR170" s="277"/>
      <c r="EGS170" s="277"/>
      <c r="EGT170" s="277"/>
      <c r="EGU170" s="277"/>
      <c r="EGV170" s="277"/>
      <c r="EGW170" s="277"/>
      <c r="EGX170" s="277"/>
      <c r="EGY170" s="277"/>
      <c r="EGZ170" s="277"/>
      <c r="EHA170" s="277"/>
      <c r="EHB170" s="277"/>
      <c r="EHC170" s="277"/>
      <c r="EHD170" s="277"/>
      <c r="EHE170" s="277"/>
      <c r="EHF170" s="277"/>
      <c r="EHG170" s="277"/>
      <c r="EHH170" s="277"/>
      <c r="EHI170" s="277"/>
      <c r="EHJ170" s="277"/>
      <c r="EHK170" s="277"/>
      <c r="EHL170" s="277"/>
      <c r="EHM170" s="277"/>
      <c r="EHN170" s="277"/>
      <c r="EHO170" s="277"/>
      <c r="EHP170" s="277"/>
      <c r="EHQ170" s="277"/>
      <c r="EHR170" s="277"/>
      <c r="EHS170" s="277"/>
      <c r="EHT170" s="277"/>
      <c r="EHU170" s="277"/>
      <c r="EHV170" s="277"/>
      <c r="EHW170" s="277"/>
      <c r="EHX170" s="277"/>
      <c r="EHY170" s="277"/>
      <c r="EHZ170" s="277"/>
      <c r="EIA170" s="277"/>
      <c r="EIB170" s="277"/>
      <c r="EIC170" s="277"/>
      <c r="EID170" s="277"/>
      <c r="EIE170" s="277"/>
      <c r="EIF170" s="277"/>
      <c r="EIG170" s="277"/>
      <c r="EIH170" s="277"/>
      <c r="EII170" s="277"/>
      <c r="EIJ170" s="277"/>
      <c r="EIK170" s="277"/>
      <c r="EIL170" s="277"/>
      <c r="EIM170" s="277"/>
      <c r="EIN170" s="277"/>
      <c r="EIO170" s="277"/>
      <c r="EIP170" s="277"/>
      <c r="EIQ170" s="277"/>
      <c r="EIR170" s="277"/>
      <c r="EIS170" s="277"/>
      <c r="EIT170" s="277"/>
      <c r="EIU170" s="277"/>
      <c r="EIV170" s="277"/>
      <c r="EIW170" s="277"/>
      <c r="EIX170" s="277"/>
      <c r="EIY170" s="277"/>
      <c r="EIZ170" s="277"/>
      <c r="EJA170" s="277"/>
      <c r="EJB170" s="277"/>
      <c r="EJC170" s="277"/>
      <c r="EJD170" s="277"/>
      <c r="EJE170" s="277"/>
      <c r="EJF170" s="277"/>
      <c r="EJG170" s="277"/>
      <c r="EJH170" s="277"/>
      <c r="EJI170" s="277"/>
      <c r="EJJ170" s="277"/>
      <c r="EJK170" s="277"/>
      <c r="EJL170" s="277"/>
      <c r="EJM170" s="277"/>
      <c r="EJN170" s="277"/>
      <c r="EJO170" s="277"/>
      <c r="EJP170" s="277"/>
      <c r="EJQ170" s="277"/>
      <c r="EJR170" s="277"/>
      <c r="EJS170" s="277"/>
      <c r="EJT170" s="277"/>
      <c r="EJU170" s="277"/>
      <c r="EJV170" s="277"/>
      <c r="EJW170" s="277"/>
      <c r="EJX170" s="277"/>
      <c r="EJY170" s="277"/>
      <c r="EJZ170" s="277"/>
      <c r="EKA170" s="277"/>
      <c r="EKB170" s="277"/>
      <c r="EKC170" s="277"/>
      <c r="EKD170" s="277"/>
      <c r="EKE170" s="277"/>
      <c r="EKF170" s="277"/>
      <c r="EKG170" s="277"/>
      <c r="EKH170" s="277"/>
      <c r="EKI170" s="277"/>
      <c r="EKJ170" s="277"/>
      <c r="EKK170" s="277"/>
      <c r="EKL170" s="277"/>
      <c r="EKM170" s="277"/>
      <c r="EKN170" s="277"/>
      <c r="EKO170" s="277"/>
      <c r="EKP170" s="277"/>
      <c r="EKQ170" s="277"/>
      <c r="EKR170" s="277"/>
      <c r="EKS170" s="277"/>
      <c r="EKT170" s="277"/>
      <c r="EKU170" s="277"/>
      <c r="EKV170" s="277"/>
      <c r="EKW170" s="277"/>
      <c r="EKX170" s="277"/>
      <c r="EKY170" s="277"/>
      <c r="EKZ170" s="277"/>
      <c r="ELA170" s="277"/>
      <c r="ELB170" s="277"/>
      <c r="ELC170" s="277"/>
      <c r="ELD170" s="277"/>
      <c r="ELE170" s="277"/>
      <c r="ELF170" s="277"/>
      <c r="ELG170" s="277"/>
      <c r="ELH170" s="277"/>
      <c r="ELI170" s="277"/>
      <c r="ELJ170" s="277"/>
      <c r="ELK170" s="277"/>
      <c r="ELL170" s="277"/>
      <c r="ELM170" s="277"/>
      <c r="ELN170" s="277"/>
      <c r="ELO170" s="277"/>
      <c r="ELP170" s="277"/>
      <c r="ELQ170" s="277"/>
      <c r="ELR170" s="277"/>
      <c r="ELS170" s="277"/>
      <c r="ELT170" s="277"/>
      <c r="ELU170" s="277"/>
      <c r="ELV170" s="277"/>
      <c r="ELW170" s="277"/>
      <c r="ELX170" s="277"/>
      <c r="ELY170" s="277"/>
      <c r="ELZ170" s="277"/>
      <c r="EMA170" s="277"/>
      <c r="EMB170" s="277"/>
      <c r="EMC170" s="277"/>
      <c r="EMD170" s="277"/>
      <c r="EME170" s="277"/>
      <c r="EMF170" s="277"/>
      <c r="EMG170" s="277"/>
      <c r="EMH170" s="277"/>
      <c r="EMI170" s="277"/>
      <c r="EMJ170" s="277"/>
      <c r="EMK170" s="277"/>
      <c r="EML170" s="277"/>
      <c r="EMM170" s="277"/>
      <c r="EMN170" s="277"/>
      <c r="EMO170" s="277"/>
      <c r="EMP170" s="277"/>
      <c r="EMQ170" s="277"/>
      <c r="EMR170" s="277"/>
      <c r="EMS170" s="277"/>
      <c r="EMT170" s="277"/>
      <c r="EMU170" s="277"/>
      <c r="EMV170" s="277"/>
      <c r="EMW170" s="277"/>
      <c r="EMX170" s="277"/>
      <c r="EMY170" s="277"/>
      <c r="EMZ170" s="277"/>
      <c r="ENA170" s="277"/>
      <c r="ENB170" s="277"/>
      <c r="ENC170" s="277"/>
      <c r="END170" s="277"/>
      <c r="ENE170" s="277"/>
      <c r="ENF170" s="277"/>
      <c r="ENG170" s="277"/>
      <c r="ENH170" s="277"/>
      <c r="ENI170" s="277"/>
      <c r="ENJ170" s="277"/>
      <c r="ENK170" s="277"/>
      <c r="ENL170" s="277"/>
      <c r="ENM170" s="277"/>
      <c r="ENN170" s="277"/>
      <c r="ENO170" s="277"/>
      <c r="ENP170" s="277"/>
      <c r="ENQ170" s="277"/>
      <c r="ENR170" s="277"/>
      <c r="ENS170" s="277"/>
      <c r="ENT170" s="277"/>
      <c r="ENU170" s="277"/>
      <c r="ENV170" s="277"/>
      <c r="ENW170" s="277"/>
      <c r="ENX170" s="277"/>
      <c r="ENY170" s="277"/>
      <c r="ENZ170" s="277"/>
      <c r="EOA170" s="277"/>
      <c r="EOB170" s="277"/>
      <c r="EOC170" s="277"/>
      <c r="EOD170" s="277"/>
      <c r="EOE170" s="277"/>
      <c r="EOF170" s="277"/>
      <c r="EOG170" s="277"/>
      <c r="EOH170" s="277"/>
      <c r="EOI170" s="277"/>
      <c r="EOJ170" s="277"/>
      <c r="EOK170" s="277"/>
      <c r="EOL170" s="277"/>
      <c r="EOM170" s="277"/>
      <c r="EON170" s="277"/>
      <c r="EOO170" s="277"/>
      <c r="EOP170" s="277"/>
      <c r="EOQ170" s="277"/>
      <c r="EOR170" s="277"/>
      <c r="EOS170" s="277"/>
      <c r="EOT170" s="277"/>
      <c r="EOU170" s="277"/>
      <c r="EOV170" s="277"/>
      <c r="EOW170" s="277"/>
      <c r="EOX170" s="277"/>
      <c r="EOY170" s="277"/>
      <c r="EOZ170" s="277"/>
      <c r="EPA170" s="277"/>
      <c r="EPB170" s="277"/>
      <c r="EPC170" s="277"/>
      <c r="EPD170" s="277"/>
      <c r="EPE170" s="277"/>
      <c r="EPF170" s="277"/>
      <c r="EPG170" s="277"/>
      <c r="EPH170" s="277"/>
      <c r="EPI170" s="277"/>
      <c r="EPJ170" s="277"/>
      <c r="EPK170" s="277"/>
      <c r="EPL170" s="277"/>
      <c r="EPM170" s="277"/>
      <c r="EPN170" s="277"/>
      <c r="EPO170" s="277"/>
      <c r="EPP170" s="277"/>
      <c r="EPQ170" s="277"/>
      <c r="EPR170" s="277"/>
      <c r="EPS170" s="277"/>
      <c r="EPT170" s="277"/>
      <c r="EPU170" s="277"/>
      <c r="EPV170" s="277"/>
      <c r="EPW170" s="277"/>
      <c r="EPX170" s="277"/>
      <c r="EPY170" s="277"/>
      <c r="EPZ170" s="277"/>
      <c r="EQA170" s="277"/>
      <c r="EQB170" s="277"/>
      <c r="EQC170" s="277"/>
      <c r="EQD170" s="277"/>
      <c r="EQE170" s="277"/>
      <c r="EQF170" s="277"/>
      <c r="EQG170" s="277"/>
      <c r="EQH170" s="277"/>
      <c r="EQI170" s="277"/>
      <c r="EQJ170" s="277"/>
      <c r="EQK170" s="277"/>
      <c r="EQL170" s="277"/>
      <c r="EQM170" s="277"/>
      <c r="EQN170" s="277"/>
      <c r="EQO170" s="277"/>
      <c r="EQP170" s="277"/>
      <c r="EQQ170" s="277"/>
      <c r="EQR170" s="277"/>
      <c r="EQS170" s="277"/>
      <c r="EQT170" s="277"/>
      <c r="EQU170" s="277"/>
      <c r="EQV170" s="277"/>
      <c r="EQW170" s="277"/>
      <c r="EQX170" s="277"/>
      <c r="EQY170" s="277"/>
      <c r="EQZ170" s="277"/>
      <c r="ERA170" s="277"/>
      <c r="ERB170" s="277"/>
      <c r="ERC170" s="277"/>
      <c r="ERD170" s="277"/>
      <c r="ERE170" s="277"/>
      <c r="ERF170" s="277"/>
      <c r="ERG170" s="277"/>
      <c r="ERH170" s="277"/>
      <c r="ERI170" s="277"/>
      <c r="ERJ170" s="277"/>
      <c r="ERK170" s="277"/>
      <c r="ERL170" s="277"/>
      <c r="ERM170" s="277"/>
      <c r="ERN170" s="277"/>
      <c r="ERO170" s="277"/>
      <c r="ERP170" s="277"/>
      <c r="ERQ170" s="277"/>
      <c r="ERR170" s="277"/>
      <c r="ERS170" s="277"/>
      <c r="ERT170" s="277"/>
      <c r="ERU170" s="277"/>
      <c r="ERV170" s="277"/>
      <c r="ERW170" s="277"/>
      <c r="ERX170" s="277"/>
      <c r="ERY170" s="277"/>
      <c r="ERZ170" s="277"/>
      <c r="ESA170" s="277"/>
      <c r="ESB170" s="277"/>
      <c r="ESC170" s="277"/>
      <c r="ESD170" s="277"/>
      <c r="ESE170" s="277"/>
      <c r="ESF170" s="277"/>
      <c r="ESG170" s="277"/>
      <c r="ESH170" s="277"/>
      <c r="ESI170" s="277"/>
      <c r="ESJ170" s="277"/>
      <c r="ESK170" s="277"/>
      <c r="ESL170" s="277"/>
      <c r="ESM170" s="277"/>
      <c r="ESN170" s="277"/>
      <c r="ESO170" s="277"/>
      <c r="ESP170" s="277"/>
      <c r="ESQ170" s="277"/>
      <c r="ESR170" s="277"/>
      <c r="ESS170" s="277"/>
      <c r="EST170" s="277"/>
      <c r="ESU170" s="277"/>
      <c r="ESV170" s="277"/>
      <c r="ESW170" s="277"/>
      <c r="ESX170" s="277"/>
      <c r="ESY170" s="277"/>
      <c r="ESZ170" s="277"/>
      <c r="ETA170" s="277"/>
      <c r="ETB170" s="277"/>
      <c r="ETC170" s="277"/>
      <c r="ETD170" s="277"/>
      <c r="ETE170" s="277"/>
      <c r="ETF170" s="277"/>
      <c r="ETG170" s="277"/>
      <c r="ETH170" s="277"/>
      <c r="ETI170" s="277"/>
      <c r="ETJ170" s="277"/>
      <c r="ETK170" s="277"/>
      <c r="ETL170" s="277"/>
      <c r="ETM170" s="277"/>
      <c r="ETN170" s="277"/>
      <c r="ETO170" s="277"/>
      <c r="ETP170" s="277"/>
      <c r="ETQ170" s="277"/>
      <c r="ETR170" s="277"/>
      <c r="ETS170" s="277"/>
      <c r="ETT170" s="277"/>
      <c r="ETU170" s="277"/>
      <c r="ETV170" s="277"/>
      <c r="ETW170" s="277"/>
      <c r="ETX170" s="277"/>
      <c r="ETY170" s="277"/>
      <c r="ETZ170" s="277"/>
      <c r="EUA170" s="277"/>
      <c r="EUB170" s="277"/>
      <c r="EUC170" s="277"/>
      <c r="EUD170" s="277"/>
      <c r="EUE170" s="277"/>
      <c r="EUF170" s="277"/>
      <c r="EUG170" s="277"/>
      <c r="EUH170" s="277"/>
      <c r="EUI170" s="277"/>
      <c r="EUJ170" s="277"/>
      <c r="EUK170" s="277"/>
      <c r="EUL170" s="277"/>
      <c r="EUM170" s="277"/>
      <c r="EUN170" s="277"/>
      <c r="EUO170" s="277"/>
      <c r="EUP170" s="277"/>
      <c r="EUQ170" s="277"/>
      <c r="EUR170" s="277"/>
      <c r="EUS170" s="277"/>
      <c r="EUT170" s="277"/>
      <c r="EUU170" s="277"/>
      <c r="EUV170" s="277"/>
      <c r="EUW170" s="277"/>
      <c r="EUX170" s="277"/>
      <c r="EUY170" s="277"/>
      <c r="EUZ170" s="277"/>
      <c r="EVA170" s="277"/>
      <c r="EVB170" s="277"/>
      <c r="EVC170" s="277"/>
      <c r="EVD170" s="277"/>
      <c r="EVE170" s="277"/>
      <c r="EVF170" s="277"/>
      <c r="EVG170" s="277"/>
      <c r="EVH170" s="277"/>
      <c r="EVI170" s="277"/>
      <c r="EVJ170" s="277"/>
      <c r="EVK170" s="277"/>
      <c r="EVL170" s="277"/>
      <c r="EVM170" s="277"/>
      <c r="EVN170" s="277"/>
      <c r="EVO170" s="277"/>
      <c r="EVP170" s="277"/>
      <c r="EVQ170" s="277"/>
      <c r="EVR170" s="277"/>
      <c r="EVS170" s="277"/>
      <c r="EVT170" s="277"/>
      <c r="EVU170" s="277"/>
      <c r="EVV170" s="277"/>
      <c r="EVW170" s="277"/>
      <c r="EVX170" s="277"/>
      <c r="EVY170" s="277"/>
      <c r="EVZ170" s="277"/>
      <c r="EWA170" s="277"/>
      <c r="EWB170" s="277"/>
      <c r="EWC170" s="277"/>
      <c r="EWD170" s="277"/>
      <c r="EWE170" s="277"/>
      <c r="EWF170" s="277"/>
      <c r="EWG170" s="277"/>
      <c r="EWH170" s="277"/>
      <c r="EWI170" s="277"/>
      <c r="EWJ170" s="277"/>
      <c r="EWK170" s="277"/>
      <c r="EWL170" s="277"/>
      <c r="EWM170" s="277"/>
      <c r="EWN170" s="277"/>
      <c r="EWO170" s="277"/>
      <c r="EWP170" s="277"/>
      <c r="EWQ170" s="277"/>
      <c r="EWR170" s="277"/>
      <c r="EWS170" s="277"/>
      <c r="EWT170" s="277"/>
      <c r="EWU170" s="277"/>
      <c r="EWV170" s="277"/>
      <c r="EWW170" s="277"/>
      <c r="EWX170" s="277"/>
      <c r="EWY170" s="277"/>
      <c r="EWZ170" s="277"/>
      <c r="EXA170" s="277"/>
      <c r="EXB170" s="277"/>
      <c r="EXC170" s="277"/>
      <c r="EXD170" s="277"/>
      <c r="EXE170" s="277"/>
      <c r="EXF170" s="277"/>
      <c r="EXG170" s="277"/>
      <c r="EXH170" s="277"/>
      <c r="EXI170" s="277"/>
      <c r="EXJ170" s="277"/>
      <c r="EXK170" s="277"/>
      <c r="EXL170" s="277"/>
      <c r="EXM170" s="277"/>
      <c r="EXN170" s="277"/>
      <c r="EXO170" s="277"/>
      <c r="EXP170" s="277"/>
      <c r="EXQ170" s="277"/>
      <c r="EXR170" s="277"/>
      <c r="EXS170" s="277"/>
      <c r="EXT170" s="277"/>
      <c r="EXU170" s="277"/>
      <c r="EXV170" s="277"/>
      <c r="EXW170" s="277"/>
      <c r="EXX170" s="277"/>
      <c r="EXY170" s="277"/>
      <c r="EXZ170" s="277"/>
      <c r="EYA170" s="277"/>
      <c r="EYB170" s="277"/>
      <c r="EYC170" s="277"/>
      <c r="EYD170" s="277"/>
      <c r="EYE170" s="277"/>
      <c r="EYF170" s="277"/>
      <c r="EYG170" s="277"/>
      <c r="EYH170" s="277"/>
      <c r="EYI170" s="277"/>
      <c r="EYJ170" s="277"/>
      <c r="EYK170" s="277"/>
      <c r="EYL170" s="277"/>
      <c r="EYM170" s="277"/>
      <c r="EYN170" s="277"/>
      <c r="EYO170" s="277"/>
      <c r="EYP170" s="277"/>
      <c r="EYQ170" s="277"/>
      <c r="EYR170" s="277"/>
      <c r="EYS170" s="277"/>
      <c r="EYT170" s="277"/>
      <c r="EYU170" s="277"/>
      <c r="EYV170" s="277"/>
      <c r="EYW170" s="277"/>
      <c r="EYX170" s="277"/>
      <c r="EYY170" s="277"/>
      <c r="EYZ170" s="277"/>
      <c r="EZA170" s="277"/>
      <c r="EZB170" s="277"/>
      <c r="EZC170" s="277"/>
      <c r="EZD170" s="277"/>
      <c r="EZE170" s="277"/>
      <c r="EZF170" s="277"/>
      <c r="EZG170" s="277"/>
      <c r="EZH170" s="277"/>
      <c r="EZI170" s="277"/>
      <c r="EZJ170" s="277"/>
      <c r="EZK170" s="277"/>
      <c r="EZL170" s="277"/>
      <c r="EZM170" s="277"/>
      <c r="EZN170" s="277"/>
      <c r="EZO170" s="277"/>
      <c r="EZP170" s="277"/>
      <c r="EZQ170" s="277"/>
      <c r="EZR170" s="277"/>
      <c r="EZS170" s="277"/>
      <c r="EZT170" s="277"/>
      <c r="EZU170" s="277"/>
      <c r="EZV170" s="277"/>
      <c r="EZW170" s="277"/>
      <c r="EZX170" s="277"/>
      <c r="EZY170" s="277"/>
      <c r="EZZ170" s="277"/>
      <c r="FAA170" s="277"/>
      <c r="FAB170" s="277"/>
      <c r="FAC170" s="277"/>
      <c r="FAD170" s="277"/>
      <c r="FAE170" s="277"/>
      <c r="FAF170" s="277"/>
      <c r="FAG170" s="277"/>
      <c r="FAH170" s="277"/>
      <c r="FAI170" s="277"/>
      <c r="FAJ170" s="277"/>
      <c r="FAK170" s="277"/>
      <c r="FAL170" s="277"/>
      <c r="FAM170" s="277"/>
      <c r="FAN170" s="277"/>
      <c r="FAO170" s="277"/>
      <c r="FAP170" s="277"/>
      <c r="FAQ170" s="277"/>
      <c r="FAR170" s="277"/>
      <c r="FAS170" s="277"/>
      <c r="FAT170" s="277"/>
      <c r="FAU170" s="277"/>
      <c r="FAV170" s="277"/>
      <c r="FAW170" s="277"/>
      <c r="FAX170" s="277"/>
      <c r="FAY170" s="277"/>
      <c r="FAZ170" s="277"/>
      <c r="FBA170" s="277"/>
      <c r="FBB170" s="277"/>
      <c r="FBC170" s="277"/>
      <c r="FBD170" s="277"/>
      <c r="FBE170" s="277"/>
      <c r="FBF170" s="277"/>
      <c r="FBG170" s="277"/>
      <c r="FBH170" s="277"/>
      <c r="FBI170" s="277"/>
      <c r="FBJ170" s="277"/>
      <c r="FBK170" s="277"/>
      <c r="FBL170" s="277"/>
      <c r="FBM170" s="277"/>
      <c r="FBN170" s="277"/>
      <c r="FBO170" s="277"/>
      <c r="FBP170" s="277"/>
      <c r="FBQ170" s="277"/>
      <c r="FBR170" s="277"/>
      <c r="FBS170" s="277"/>
      <c r="FBT170" s="277"/>
      <c r="FBU170" s="277"/>
      <c r="FBV170" s="277"/>
      <c r="FBW170" s="277"/>
      <c r="FBX170" s="277"/>
      <c r="FBY170" s="277"/>
      <c r="FBZ170" s="277"/>
      <c r="FCA170" s="277"/>
      <c r="FCB170" s="277"/>
      <c r="FCC170" s="277"/>
      <c r="FCD170" s="277"/>
      <c r="FCE170" s="277"/>
      <c r="FCF170" s="277"/>
      <c r="FCG170" s="277"/>
      <c r="FCH170" s="277"/>
      <c r="FCI170" s="277"/>
      <c r="FCJ170" s="277"/>
      <c r="FCK170" s="277"/>
      <c r="FCL170" s="277"/>
      <c r="FCM170" s="277"/>
      <c r="FCN170" s="277"/>
      <c r="FCO170" s="277"/>
      <c r="FCP170" s="277"/>
      <c r="FCQ170" s="277"/>
      <c r="FCR170" s="277"/>
      <c r="FCS170" s="277"/>
      <c r="FCT170" s="277"/>
      <c r="FCU170" s="277"/>
      <c r="FCV170" s="277"/>
      <c r="FCW170" s="277"/>
      <c r="FCX170" s="277"/>
      <c r="FCY170" s="277"/>
      <c r="FCZ170" s="277"/>
      <c r="FDA170" s="277"/>
      <c r="FDB170" s="277"/>
      <c r="FDC170" s="277"/>
      <c r="FDD170" s="277"/>
      <c r="FDE170" s="277"/>
      <c r="FDF170" s="277"/>
      <c r="FDG170" s="277"/>
      <c r="FDH170" s="277"/>
      <c r="FDI170" s="277"/>
      <c r="FDJ170" s="277"/>
      <c r="FDK170" s="277"/>
      <c r="FDL170" s="277"/>
      <c r="FDM170" s="277"/>
      <c r="FDN170" s="277"/>
      <c r="FDO170" s="277"/>
      <c r="FDP170" s="277"/>
      <c r="FDQ170" s="277"/>
      <c r="FDR170" s="277"/>
      <c r="FDS170" s="277"/>
      <c r="FDT170" s="277"/>
      <c r="FDU170" s="277"/>
      <c r="FDV170" s="277"/>
      <c r="FDW170" s="277"/>
      <c r="FDX170" s="277"/>
      <c r="FDY170" s="277"/>
      <c r="FDZ170" s="277"/>
      <c r="FEA170" s="277"/>
      <c r="FEB170" s="277"/>
      <c r="FEC170" s="277"/>
      <c r="FED170" s="277"/>
      <c r="FEE170" s="277"/>
      <c r="FEF170" s="277"/>
      <c r="FEG170" s="277"/>
      <c r="FEH170" s="277"/>
      <c r="FEI170" s="277"/>
      <c r="FEJ170" s="277"/>
      <c r="FEK170" s="277"/>
      <c r="FEL170" s="277"/>
      <c r="FEM170" s="277"/>
      <c r="FEN170" s="277"/>
      <c r="FEO170" s="277"/>
      <c r="FEP170" s="277"/>
      <c r="FEQ170" s="277"/>
      <c r="FER170" s="277"/>
      <c r="FES170" s="277"/>
      <c r="FET170" s="277"/>
      <c r="FEU170" s="277"/>
      <c r="FEV170" s="277"/>
      <c r="FEW170" s="277"/>
      <c r="FEX170" s="277"/>
      <c r="FEY170" s="277"/>
      <c r="FEZ170" s="277"/>
      <c r="FFA170" s="277"/>
      <c r="FFB170" s="277"/>
      <c r="FFC170" s="277"/>
      <c r="FFD170" s="277"/>
      <c r="FFE170" s="277"/>
      <c r="FFF170" s="277"/>
      <c r="FFG170" s="277"/>
      <c r="FFH170" s="277"/>
      <c r="FFI170" s="277"/>
      <c r="FFJ170" s="277"/>
      <c r="FFK170" s="277"/>
      <c r="FFL170" s="277"/>
      <c r="FFM170" s="277"/>
      <c r="FFN170" s="277"/>
      <c r="FFO170" s="277"/>
      <c r="FFP170" s="277"/>
      <c r="FFQ170" s="277"/>
      <c r="FFR170" s="277"/>
      <c r="FFS170" s="277"/>
      <c r="FFT170" s="277"/>
      <c r="FFU170" s="277"/>
      <c r="FFV170" s="277"/>
      <c r="FFW170" s="277"/>
      <c r="FFX170" s="277"/>
      <c r="FFY170" s="277"/>
      <c r="FFZ170" s="277"/>
      <c r="FGA170" s="277"/>
      <c r="FGB170" s="277"/>
      <c r="FGC170" s="277"/>
      <c r="FGD170" s="277"/>
      <c r="FGE170" s="277"/>
      <c r="FGF170" s="277"/>
      <c r="FGG170" s="277"/>
      <c r="FGH170" s="277"/>
      <c r="FGI170" s="277"/>
      <c r="FGJ170" s="277"/>
      <c r="FGK170" s="277"/>
      <c r="FGL170" s="277"/>
      <c r="FGM170" s="277"/>
      <c r="FGN170" s="277"/>
      <c r="FGO170" s="277"/>
      <c r="FGP170" s="277"/>
      <c r="FGQ170" s="277"/>
      <c r="FGR170" s="277"/>
      <c r="FGS170" s="277"/>
      <c r="FGT170" s="277"/>
      <c r="FGU170" s="277"/>
      <c r="FGV170" s="277"/>
      <c r="FGW170" s="277"/>
      <c r="FGX170" s="277"/>
      <c r="FGY170" s="277"/>
      <c r="FGZ170" s="277"/>
      <c r="FHA170" s="277"/>
      <c r="FHB170" s="277"/>
      <c r="FHC170" s="277"/>
      <c r="FHD170" s="277"/>
      <c r="FHE170" s="277"/>
      <c r="FHF170" s="277"/>
      <c r="FHG170" s="277"/>
      <c r="FHH170" s="277"/>
      <c r="FHI170" s="277"/>
      <c r="FHJ170" s="277"/>
      <c r="FHK170" s="277"/>
      <c r="FHL170" s="277"/>
      <c r="FHM170" s="277"/>
      <c r="FHN170" s="277"/>
      <c r="FHO170" s="277"/>
      <c r="FHP170" s="277"/>
      <c r="FHQ170" s="277"/>
      <c r="FHR170" s="277"/>
      <c r="FHS170" s="277"/>
      <c r="FHT170" s="277"/>
      <c r="FHU170" s="277"/>
      <c r="FHV170" s="277"/>
      <c r="FHW170" s="277"/>
      <c r="FHX170" s="277"/>
      <c r="FHY170" s="277"/>
      <c r="FHZ170" s="277"/>
      <c r="FIA170" s="277"/>
      <c r="FIB170" s="277"/>
      <c r="FIC170" s="277"/>
      <c r="FID170" s="277"/>
      <c r="FIE170" s="277"/>
      <c r="FIF170" s="277"/>
      <c r="FIG170" s="277"/>
      <c r="FIH170" s="277"/>
      <c r="FII170" s="277"/>
      <c r="FIJ170" s="277"/>
      <c r="FIK170" s="277"/>
      <c r="FIL170" s="277"/>
      <c r="FIM170" s="277"/>
      <c r="FIN170" s="277"/>
      <c r="FIO170" s="277"/>
      <c r="FIP170" s="277"/>
      <c r="FIQ170" s="277"/>
      <c r="FIR170" s="277"/>
      <c r="FIS170" s="277"/>
      <c r="FIT170" s="277"/>
      <c r="FIU170" s="277"/>
      <c r="FIV170" s="277"/>
      <c r="FIW170" s="277"/>
      <c r="FIX170" s="277"/>
      <c r="FIY170" s="277"/>
      <c r="FIZ170" s="277"/>
      <c r="FJA170" s="277"/>
      <c r="FJB170" s="277"/>
      <c r="FJC170" s="277"/>
      <c r="FJD170" s="277"/>
      <c r="FJE170" s="277"/>
      <c r="FJF170" s="277"/>
      <c r="FJG170" s="277"/>
      <c r="FJH170" s="277"/>
      <c r="FJI170" s="277"/>
      <c r="FJJ170" s="277"/>
      <c r="FJK170" s="277"/>
      <c r="FJL170" s="277"/>
      <c r="FJM170" s="277"/>
      <c r="FJN170" s="277"/>
      <c r="FJO170" s="277"/>
      <c r="FJP170" s="277"/>
      <c r="FJQ170" s="277"/>
      <c r="FJR170" s="277"/>
      <c r="FJS170" s="277"/>
      <c r="FJT170" s="277"/>
      <c r="FJU170" s="277"/>
      <c r="FJV170" s="277"/>
      <c r="FJW170" s="277"/>
      <c r="FJX170" s="277"/>
      <c r="FJY170" s="277"/>
      <c r="FJZ170" s="277"/>
      <c r="FKA170" s="277"/>
      <c r="FKB170" s="277"/>
      <c r="FKC170" s="277"/>
      <c r="FKD170" s="277"/>
      <c r="FKE170" s="277"/>
      <c r="FKF170" s="277"/>
      <c r="FKG170" s="277"/>
      <c r="FKH170" s="277"/>
      <c r="FKI170" s="277"/>
      <c r="FKJ170" s="277"/>
      <c r="FKK170" s="277"/>
      <c r="FKL170" s="277"/>
      <c r="FKM170" s="277"/>
      <c r="FKN170" s="277"/>
      <c r="FKO170" s="277"/>
      <c r="FKP170" s="277"/>
      <c r="FKQ170" s="277"/>
      <c r="FKR170" s="277"/>
      <c r="FKS170" s="277"/>
      <c r="FKT170" s="277"/>
      <c r="FKU170" s="277"/>
      <c r="FKV170" s="277"/>
      <c r="FKW170" s="277"/>
      <c r="FKX170" s="277"/>
      <c r="FKY170" s="277"/>
      <c r="FKZ170" s="277"/>
      <c r="FLA170" s="277"/>
      <c r="FLB170" s="277"/>
      <c r="FLC170" s="277"/>
      <c r="FLD170" s="277"/>
      <c r="FLE170" s="277"/>
      <c r="FLF170" s="277"/>
      <c r="FLG170" s="277"/>
      <c r="FLH170" s="277"/>
      <c r="FLI170" s="277"/>
      <c r="FLJ170" s="277"/>
      <c r="FLK170" s="277"/>
      <c r="FLL170" s="277"/>
      <c r="FLM170" s="277"/>
      <c r="FLN170" s="277"/>
      <c r="FLO170" s="277"/>
      <c r="FLP170" s="277"/>
      <c r="FLQ170" s="277"/>
      <c r="FLR170" s="277"/>
      <c r="FLS170" s="277"/>
      <c r="FLT170" s="277"/>
      <c r="FLU170" s="277"/>
      <c r="FLV170" s="277"/>
      <c r="FLW170" s="277"/>
      <c r="FLX170" s="277"/>
      <c r="FLY170" s="277"/>
      <c r="FLZ170" s="277"/>
      <c r="FMA170" s="277"/>
      <c r="FMB170" s="277"/>
      <c r="FMC170" s="277"/>
      <c r="FMD170" s="277"/>
      <c r="FME170" s="277"/>
      <c r="FMF170" s="277"/>
      <c r="FMG170" s="277"/>
      <c r="FMH170" s="277"/>
      <c r="FMI170" s="277"/>
      <c r="FMJ170" s="277"/>
      <c r="FMK170" s="277"/>
      <c r="FML170" s="277"/>
      <c r="FMM170" s="277"/>
      <c r="FMN170" s="277"/>
      <c r="FMO170" s="277"/>
      <c r="FMP170" s="277"/>
      <c r="FMQ170" s="277"/>
      <c r="FMR170" s="277"/>
      <c r="FMS170" s="277"/>
      <c r="FMT170" s="277"/>
      <c r="FMU170" s="277"/>
      <c r="FMV170" s="277"/>
      <c r="FMW170" s="277"/>
      <c r="FMX170" s="277"/>
      <c r="FMY170" s="277"/>
      <c r="FMZ170" s="277"/>
      <c r="FNA170" s="277"/>
      <c r="FNB170" s="277"/>
      <c r="FNC170" s="277"/>
      <c r="FND170" s="277"/>
      <c r="FNE170" s="277"/>
      <c r="FNF170" s="277"/>
      <c r="FNG170" s="277"/>
      <c r="FNH170" s="277"/>
      <c r="FNI170" s="277"/>
      <c r="FNJ170" s="277"/>
      <c r="FNK170" s="277"/>
      <c r="FNL170" s="277"/>
      <c r="FNM170" s="277"/>
      <c r="FNN170" s="277"/>
      <c r="FNO170" s="277"/>
      <c r="FNP170" s="277"/>
      <c r="FNQ170" s="277"/>
      <c r="FNR170" s="277"/>
      <c r="FNS170" s="277"/>
      <c r="FNT170" s="277"/>
      <c r="FNU170" s="277"/>
      <c r="FNV170" s="277"/>
      <c r="FNW170" s="277"/>
      <c r="FNX170" s="277"/>
      <c r="FNY170" s="277"/>
      <c r="FNZ170" s="277"/>
      <c r="FOA170" s="277"/>
      <c r="FOB170" s="277"/>
      <c r="FOC170" s="277"/>
      <c r="FOD170" s="277"/>
      <c r="FOE170" s="277"/>
      <c r="FOF170" s="277"/>
      <c r="FOG170" s="277"/>
      <c r="FOH170" s="277"/>
      <c r="FOI170" s="277"/>
      <c r="FOJ170" s="277"/>
      <c r="FOK170" s="277"/>
      <c r="FOL170" s="277"/>
      <c r="FOM170" s="277"/>
      <c r="FON170" s="277"/>
      <c r="FOO170" s="277"/>
      <c r="FOP170" s="277"/>
      <c r="FOQ170" s="277"/>
      <c r="FOR170" s="277"/>
      <c r="FOS170" s="277"/>
      <c r="FOT170" s="277"/>
      <c r="FOU170" s="277"/>
      <c r="FOV170" s="277"/>
      <c r="FOW170" s="277"/>
      <c r="FOX170" s="277"/>
      <c r="FOY170" s="277"/>
      <c r="FOZ170" s="277"/>
      <c r="FPA170" s="277"/>
      <c r="FPB170" s="277"/>
      <c r="FPC170" s="277"/>
      <c r="FPD170" s="277"/>
      <c r="FPE170" s="277"/>
      <c r="FPF170" s="277"/>
      <c r="FPG170" s="277"/>
      <c r="FPH170" s="277"/>
      <c r="FPI170" s="277"/>
      <c r="FPJ170" s="277"/>
      <c r="FPK170" s="277"/>
      <c r="FPL170" s="277"/>
      <c r="FPM170" s="277"/>
      <c r="FPN170" s="277"/>
      <c r="FPO170" s="277"/>
      <c r="FPP170" s="277"/>
      <c r="FPQ170" s="277"/>
      <c r="FPR170" s="277"/>
      <c r="FPS170" s="277"/>
      <c r="FPT170" s="277"/>
      <c r="FPU170" s="277"/>
      <c r="FPV170" s="277"/>
      <c r="FPW170" s="277"/>
      <c r="FPX170" s="277"/>
      <c r="FPY170" s="277"/>
      <c r="FPZ170" s="277"/>
      <c r="FQA170" s="277"/>
      <c r="FQB170" s="277"/>
      <c r="FQC170" s="277"/>
      <c r="FQD170" s="277"/>
      <c r="FQE170" s="277"/>
      <c r="FQF170" s="277"/>
      <c r="FQG170" s="277"/>
      <c r="FQH170" s="277"/>
      <c r="FQI170" s="277"/>
      <c r="FQJ170" s="277"/>
      <c r="FQK170" s="277"/>
      <c r="FQL170" s="277"/>
      <c r="FQM170" s="277"/>
      <c r="FQN170" s="277"/>
      <c r="FQO170" s="277"/>
      <c r="FQP170" s="277"/>
      <c r="FQQ170" s="277"/>
      <c r="FQR170" s="277"/>
      <c r="FQS170" s="277"/>
      <c r="FQT170" s="277"/>
      <c r="FQU170" s="277"/>
      <c r="FQV170" s="277"/>
      <c r="FQW170" s="277"/>
      <c r="FQX170" s="277"/>
      <c r="FQY170" s="277"/>
      <c r="FQZ170" s="277"/>
      <c r="FRA170" s="277"/>
      <c r="FRB170" s="277"/>
      <c r="FRC170" s="277"/>
      <c r="FRD170" s="277"/>
      <c r="FRE170" s="277"/>
      <c r="FRF170" s="277"/>
      <c r="FRG170" s="277"/>
      <c r="FRH170" s="277"/>
      <c r="FRI170" s="277"/>
      <c r="FRJ170" s="277"/>
      <c r="FRK170" s="277"/>
      <c r="FRL170" s="277"/>
      <c r="FRM170" s="277"/>
      <c r="FRN170" s="277"/>
      <c r="FRO170" s="277"/>
      <c r="FRP170" s="277"/>
      <c r="FRQ170" s="277"/>
      <c r="FRR170" s="277"/>
      <c r="FRS170" s="277"/>
      <c r="FRT170" s="277"/>
      <c r="FRU170" s="277"/>
      <c r="FRV170" s="277"/>
      <c r="FRW170" s="277"/>
      <c r="FRX170" s="277"/>
      <c r="FRY170" s="277"/>
      <c r="FRZ170" s="277"/>
      <c r="FSA170" s="277"/>
      <c r="FSB170" s="277"/>
      <c r="FSC170" s="277"/>
      <c r="FSD170" s="277"/>
      <c r="FSE170" s="277"/>
      <c r="FSF170" s="277"/>
      <c r="FSG170" s="277"/>
      <c r="FSH170" s="277"/>
      <c r="FSI170" s="277"/>
      <c r="FSJ170" s="277"/>
      <c r="FSK170" s="277"/>
      <c r="FSL170" s="277"/>
      <c r="FSM170" s="277"/>
      <c r="FSN170" s="277"/>
      <c r="FSO170" s="277"/>
      <c r="FSP170" s="277"/>
      <c r="FSQ170" s="277"/>
      <c r="FSR170" s="277"/>
      <c r="FSS170" s="277"/>
      <c r="FST170" s="277"/>
      <c r="FSU170" s="277"/>
      <c r="FSV170" s="277"/>
      <c r="FSW170" s="277"/>
      <c r="FSX170" s="277"/>
      <c r="FSY170" s="277"/>
      <c r="FSZ170" s="277"/>
      <c r="FTA170" s="277"/>
      <c r="FTB170" s="277"/>
      <c r="FTC170" s="277"/>
      <c r="FTD170" s="277"/>
      <c r="FTE170" s="277"/>
      <c r="FTF170" s="277"/>
      <c r="FTG170" s="277"/>
      <c r="FTH170" s="277"/>
      <c r="FTI170" s="277"/>
      <c r="FTJ170" s="277"/>
      <c r="FTK170" s="277"/>
      <c r="FTL170" s="277"/>
      <c r="FTM170" s="277"/>
      <c r="FTN170" s="277"/>
      <c r="FTO170" s="277"/>
      <c r="FTP170" s="277"/>
      <c r="FTQ170" s="277"/>
      <c r="FTR170" s="277"/>
      <c r="FTS170" s="277"/>
      <c r="FTT170" s="277"/>
      <c r="FTU170" s="277"/>
      <c r="FTV170" s="277"/>
      <c r="FTW170" s="277"/>
      <c r="FTX170" s="277"/>
      <c r="FTY170" s="277"/>
      <c r="FTZ170" s="277"/>
      <c r="FUA170" s="277"/>
      <c r="FUB170" s="277"/>
      <c r="FUC170" s="277"/>
      <c r="FUD170" s="277"/>
      <c r="FUE170" s="277"/>
      <c r="FUF170" s="277"/>
      <c r="FUG170" s="277"/>
      <c r="FUH170" s="277"/>
      <c r="FUI170" s="277"/>
      <c r="FUJ170" s="277"/>
      <c r="FUK170" s="277"/>
      <c r="FUL170" s="277"/>
      <c r="FUM170" s="277"/>
      <c r="FUN170" s="277"/>
      <c r="FUO170" s="277"/>
      <c r="FUP170" s="277"/>
      <c r="FUQ170" s="277"/>
      <c r="FUR170" s="277"/>
      <c r="FUS170" s="277"/>
      <c r="FUT170" s="277"/>
      <c r="FUU170" s="277"/>
      <c r="FUV170" s="277"/>
      <c r="FUW170" s="277"/>
      <c r="FUX170" s="277"/>
      <c r="FUY170" s="277"/>
      <c r="FUZ170" s="277"/>
      <c r="FVA170" s="277"/>
      <c r="FVB170" s="277"/>
      <c r="FVC170" s="277"/>
      <c r="FVD170" s="277"/>
      <c r="FVE170" s="277"/>
      <c r="FVF170" s="277"/>
      <c r="FVG170" s="277"/>
      <c r="FVH170" s="277"/>
      <c r="FVI170" s="277"/>
      <c r="FVJ170" s="277"/>
      <c r="FVK170" s="277"/>
      <c r="FVL170" s="277"/>
      <c r="FVM170" s="277"/>
      <c r="FVN170" s="277"/>
      <c r="FVO170" s="277"/>
      <c r="FVP170" s="277"/>
      <c r="FVQ170" s="277"/>
      <c r="FVR170" s="277"/>
      <c r="FVS170" s="277"/>
      <c r="FVT170" s="277"/>
      <c r="FVU170" s="277"/>
      <c r="FVV170" s="277"/>
      <c r="FVW170" s="277"/>
      <c r="FVX170" s="277"/>
      <c r="FVY170" s="277"/>
      <c r="FVZ170" s="277"/>
      <c r="FWA170" s="277"/>
      <c r="FWB170" s="277"/>
      <c r="FWC170" s="277"/>
      <c r="FWD170" s="277"/>
      <c r="FWE170" s="277"/>
      <c r="FWF170" s="277"/>
      <c r="FWG170" s="277"/>
      <c r="FWH170" s="277"/>
      <c r="FWI170" s="277"/>
      <c r="FWJ170" s="277"/>
      <c r="FWK170" s="277"/>
      <c r="FWL170" s="277"/>
      <c r="FWM170" s="277"/>
      <c r="FWN170" s="277"/>
      <c r="FWO170" s="277"/>
      <c r="FWP170" s="277"/>
      <c r="FWQ170" s="277"/>
      <c r="FWR170" s="277"/>
      <c r="FWS170" s="277"/>
      <c r="FWT170" s="277"/>
      <c r="FWU170" s="277"/>
      <c r="FWV170" s="277"/>
      <c r="FWW170" s="277"/>
      <c r="FWX170" s="277"/>
      <c r="FWY170" s="277"/>
      <c r="FWZ170" s="277"/>
      <c r="FXA170" s="277"/>
      <c r="FXB170" s="277"/>
      <c r="FXC170" s="277"/>
      <c r="FXD170" s="277"/>
      <c r="FXE170" s="277"/>
      <c r="FXF170" s="277"/>
      <c r="FXG170" s="277"/>
      <c r="FXH170" s="277"/>
      <c r="FXI170" s="277"/>
      <c r="FXJ170" s="277"/>
      <c r="FXK170" s="277"/>
      <c r="FXL170" s="277"/>
      <c r="FXM170" s="277"/>
      <c r="FXN170" s="277"/>
      <c r="FXO170" s="277"/>
      <c r="FXP170" s="277"/>
      <c r="FXQ170" s="277"/>
      <c r="FXR170" s="277"/>
      <c r="FXS170" s="277"/>
      <c r="FXT170" s="277"/>
      <c r="FXU170" s="277"/>
      <c r="FXV170" s="277"/>
      <c r="FXW170" s="277"/>
      <c r="FXX170" s="277"/>
      <c r="FXY170" s="277"/>
      <c r="FXZ170" s="277"/>
      <c r="FYA170" s="277"/>
      <c r="FYB170" s="277"/>
      <c r="FYC170" s="277"/>
      <c r="FYD170" s="277"/>
      <c r="FYE170" s="277"/>
      <c r="FYF170" s="277"/>
      <c r="FYG170" s="277"/>
      <c r="FYH170" s="277"/>
      <c r="FYI170" s="277"/>
      <c r="FYJ170" s="277"/>
      <c r="FYK170" s="277"/>
      <c r="FYL170" s="277"/>
      <c r="FYM170" s="277"/>
      <c r="FYN170" s="277"/>
      <c r="FYO170" s="277"/>
      <c r="FYP170" s="277"/>
      <c r="FYQ170" s="277"/>
      <c r="FYR170" s="277"/>
      <c r="FYS170" s="277"/>
      <c r="FYT170" s="277"/>
      <c r="FYU170" s="277"/>
      <c r="FYV170" s="277"/>
      <c r="FYW170" s="277"/>
      <c r="FYX170" s="277"/>
      <c r="FYY170" s="277"/>
      <c r="FYZ170" s="277"/>
      <c r="FZA170" s="277"/>
      <c r="FZB170" s="277"/>
      <c r="FZC170" s="277"/>
      <c r="FZD170" s="277"/>
      <c r="FZE170" s="277"/>
      <c r="FZF170" s="277"/>
      <c r="FZG170" s="277"/>
      <c r="FZH170" s="277"/>
      <c r="FZI170" s="277"/>
      <c r="FZJ170" s="277"/>
      <c r="FZK170" s="277"/>
      <c r="FZL170" s="277"/>
      <c r="FZM170" s="277"/>
      <c r="FZN170" s="277"/>
      <c r="FZO170" s="277"/>
      <c r="FZP170" s="277"/>
      <c r="FZQ170" s="277"/>
      <c r="FZR170" s="277"/>
      <c r="FZS170" s="277"/>
      <c r="FZT170" s="277"/>
      <c r="FZU170" s="277"/>
      <c r="FZV170" s="277"/>
      <c r="FZW170" s="277"/>
      <c r="FZX170" s="277"/>
      <c r="FZY170" s="277"/>
      <c r="FZZ170" s="277"/>
      <c r="GAA170" s="277"/>
      <c r="GAB170" s="277"/>
      <c r="GAC170" s="277"/>
      <c r="GAD170" s="277"/>
      <c r="GAE170" s="277"/>
      <c r="GAF170" s="277"/>
      <c r="GAG170" s="277"/>
      <c r="GAH170" s="277"/>
      <c r="GAI170" s="277"/>
      <c r="GAJ170" s="277"/>
      <c r="GAK170" s="277"/>
      <c r="GAL170" s="277"/>
      <c r="GAM170" s="277"/>
      <c r="GAN170" s="277"/>
      <c r="GAO170" s="277"/>
      <c r="GAP170" s="277"/>
      <c r="GAQ170" s="277"/>
      <c r="GAR170" s="277"/>
      <c r="GAS170" s="277"/>
      <c r="GAT170" s="277"/>
      <c r="GAU170" s="277"/>
      <c r="GAV170" s="277"/>
      <c r="GAW170" s="277"/>
      <c r="GAX170" s="277"/>
      <c r="GAY170" s="277"/>
      <c r="GAZ170" s="277"/>
      <c r="GBA170" s="277"/>
      <c r="GBB170" s="277"/>
      <c r="GBC170" s="277"/>
      <c r="GBD170" s="277"/>
      <c r="GBE170" s="277"/>
      <c r="GBF170" s="277"/>
      <c r="GBG170" s="277"/>
      <c r="GBH170" s="277"/>
      <c r="GBI170" s="277"/>
      <c r="GBJ170" s="277"/>
      <c r="GBK170" s="277"/>
      <c r="GBL170" s="277"/>
      <c r="GBM170" s="277"/>
      <c r="GBN170" s="277"/>
      <c r="GBO170" s="277"/>
      <c r="GBP170" s="277"/>
      <c r="GBQ170" s="277"/>
      <c r="GBR170" s="277"/>
      <c r="GBS170" s="277"/>
      <c r="GBT170" s="277"/>
      <c r="GBU170" s="277"/>
      <c r="GBV170" s="277"/>
      <c r="GBW170" s="277"/>
      <c r="GBX170" s="277"/>
      <c r="GBY170" s="277"/>
      <c r="GBZ170" s="277"/>
      <c r="GCA170" s="277"/>
      <c r="GCB170" s="277"/>
      <c r="GCC170" s="277"/>
      <c r="GCD170" s="277"/>
      <c r="GCE170" s="277"/>
      <c r="GCF170" s="277"/>
      <c r="GCG170" s="277"/>
      <c r="GCH170" s="277"/>
      <c r="GCI170" s="277"/>
      <c r="GCJ170" s="277"/>
      <c r="GCK170" s="277"/>
      <c r="GCL170" s="277"/>
      <c r="GCM170" s="277"/>
      <c r="GCN170" s="277"/>
      <c r="GCO170" s="277"/>
      <c r="GCP170" s="277"/>
      <c r="GCQ170" s="277"/>
      <c r="GCR170" s="277"/>
      <c r="GCS170" s="277"/>
      <c r="GCT170" s="277"/>
      <c r="GCU170" s="277"/>
      <c r="GCV170" s="277"/>
      <c r="GCW170" s="277"/>
      <c r="GCX170" s="277"/>
      <c r="GCY170" s="277"/>
      <c r="GCZ170" s="277"/>
      <c r="GDA170" s="277"/>
      <c r="GDB170" s="277"/>
      <c r="GDC170" s="277"/>
      <c r="GDD170" s="277"/>
      <c r="GDE170" s="277"/>
      <c r="GDF170" s="277"/>
      <c r="GDG170" s="277"/>
      <c r="GDH170" s="277"/>
      <c r="GDI170" s="277"/>
      <c r="GDJ170" s="277"/>
      <c r="GDK170" s="277"/>
      <c r="GDL170" s="277"/>
      <c r="GDM170" s="277"/>
      <c r="GDN170" s="277"/>
      <c r="GDO170" s="277"/>
      <c r="GDP170" s="277"/>
      <c r="GDQ170" s="277"/>
      <c r="GDR170" s="277"/>
      <c r="GDS170" s="277"/>
      <c r="GDT170" s="277"/>
      <c r="GDU170" s="277"/>
      <c r="GDV170" s="277"/>
      <c r="GDW170" s="277"/>
      <c r="GDX170" s="277"/>
      <c r="GDY170" s="277"/>
      <c r="GDZ170" s="277"/>
      <c r="GEA170" s="277"/>
      <c r="GEB170" s="277"/>
      <c r="GEC170" s="277"/>
      <c r="GED170" s="277"/>
      <c r="GEE170" s="277"/>
      <c r="GEF170" s="277"/>
      <c r="GEG170" s="277"/>
      <c r="GEH170" s="277"/>
      <c r="GEI170" s="277"/>
      <c r="GEJ170" s="277"/>
      <c r="GEK170" s="277"/>
      <c r="GEL170" s="277"/>
      <c r="GEM170" s="277"/>
      <c r="GEN170" s="277"/>
      <c r="GEO170" s="277"/>
      <c r="GEP170" s="277"/>
      <c r="GEQ170" s="277"/>
      <c r="GER170" s="277"/>
      <c r="GES170" s="277"/>
      <c r="GET170" s="277"/>
      <c r="GEU170" s="277"/>
      <c r="GEV170" s="277"/>
      <c r="GEW170" s="277"/>
      <c r="GEX170" s="277"/>
      <c r="GEY170" s="277"/>
      <c r="GEZ170" s="277"/>
      <c r="GFA170" s="277"/>
      <c r="GFB170" s="277"/>
      <c r="GFC170" s="277"/>
      <c r="GFD170" s="277"/>
      <c r="GFE170" s="277"/>
      <c r="GFF170" s="277"/>
      <c r="GFG170" s="277"/>
      <c r="GFH170" s="277"/>
      <c r="GFI170" s="277"/>
      <c r="GFJ170" s="277"/>
      <c r="GFK170" s="277"/>
      <c r="GFL170" s="277"/>
      <c r="GFM170" s="277"/>
      <c r="GFN170" s="277"/>
      <c r="GFO170" s="277"/>
      <c r="GFP170" s="277"/>
      <c r="GFQ170" s="277"/>
      <c r="GFR170" s="277"/>
      <c r="GFS170" s="277"/>
      <c r="GFT170" s="277"/>
      <c r="GFU170" s="277"/>
      <c r="GFV170" s="277"/>
      <c r="GFW170" s="277"/>
      <c r="GFX170" s="277"/>
      <c r="GFY170" s="277"/>
      <c r="GFZ170" s="277"/>
      <c r="GGA170" s="277"/>
      <c r="GGB170" s="277"/>
      <c r="GGC170" s="277"/>
      <c r="GGD170" s="277"/>
      <c r="GGE170" s="277"/>
      <c r="GGF170" s="277"/>
      <c r="GGG170" s="277"/>
      <c r="GGH170" s="277"/>
      <c r="GGI170" s="277"/>
      <c r="GGJ170" s="277"/>
      <c r="GGK170" s="277"/>
      <c r="GGL170" s="277"/>
      <c r="GGM170" s="277"/>
      <c r="GGN170" s="277"/>
      <c r="GGO170" s="277"/>
      <c r="GGP170" s="277"/>
      <c r="GGQ170" s="277"/>
      <c r="GGR170" s="277"/>
      <c r="GGS170" s="277"/>
      <c r="GGT170" s="277"/>
      <c r="GGU170" s="277"/>
      <c r="GGV170" s="277"/>
      <c r="GGW170" s="277"/>
      <c r="GGX170" s="277"/>
      <c r="GGY170" s="277"/>
      <c r="GGZ170" s="277"/>
      <c r="GHA170" s="277"/>
      <c r="GHB170" s="277"/>
      <c r="GHC170" s="277"/>
      <c r="GHD170" s="277"/>
      <c r="GHE170" s="277"/>
      <c r="GHF170" s="277"/>
      <c r="GHG170" s="277"/>
      <c r="GHH170" s="277"/>
      <c r="GHI170" s="277"/>
      <c r="GHJ170" s="277"/>
      <c r="GHK170" s="277"/>
      <c r="GHL170" s="277"/>
      <c r="GHM170" s="277"/>
      <c r="GHN170" s="277"/>
      <c r="GHO170" s="277"/>
      <c r="GHP170" s="277"/>
      <c r="GHQ170" s="277"/>
      <c r="GHR170" s="277"/>
      <c r="GHS170" s="277"/>
      <c r="GHT170" s="277"/>
      <c r="GHU170" s="277"/>
      <c r="GHV170" s="277"/>
      <c r="GHW170" s="277"/>
      <c r="GHX170" s="277"/>
      <c r="GHY170" s="277"/>
      <c r="GHZ170" s="277"/>
      <c r="GIA170" s="277"/>
      <c r="GIB170" s="277"/>
      <c r="GIC170" s="277"/>
      <c r="GID170" s="277"/>
      <c r="GIE170" s="277"/>
      <c r="GIF170" s="277"/>
      <c r="GIG170" s="277"/>
      <c r="GIH170" s="277"/>
      <c r="GII170" s="277"/>
      <c r="GIJ170" s="277"/>
      <c r="GIK170" s="277"/>
      <c r="GIL170" s="277"/>
      <c r="GIM170" s="277"/>
      <c r="GIN170" s="277"/>
      <c r="GIO170" s="277"/>
      <c r="GIP170" s="277"/>
      <c r="GIQ170" s="277"/>
      <c r="GIR170" s="277"/>
      <c r="GIS170" s="277"/>
      <c r="GIT170" s="277"/>
      <c r="GIU170" s="277"/>
      <c r="GIV170" s="277"/>
      <c r="GIW170" s="277"/>
      <c r="GIX170" s="277"/>
      <c r="GIY170" s="277"/>
      <c r="GIZ170" s="277"/>
      <c r="GJA170" s="277"/>
      <c r="GJB170" s="277"/>
      <c r="GJC170" s="277"/>
      <c r="GJD170" s="277"/>
      <c r="GJE170" s="277"/>
      <c r="GJF170" s="277"/>
      <c r="GJG170" s="277"/>
      <c r="GJH170" s="277"/>
      <c r="GJI170" s="277"/>
      <c r="GJJ170" s="277"/>
      <c r="GJK170" s="277"/>
      <c r="GJL170" s="277"/>
      <c r="GJM170" s="277"/>
      <c r="GJN170" s="277"/>
      <c r="GJO170" s="277"/>
      <c r="GJP170" s="277"/>
      <c r="GJQ170" s="277"/>
      <c r="GJR170" s="277"/>
      <c r="GJS170" s="277"/>
      <c r="GJT170" s="277"/>
      <c r="GJU170" s="277"/>
      <c r="GJV170" s="277"/>
      <c r="GJW170" s="277"/>
      <c r="GJX170" s="277"/>
      <c r="GJY170" s="277"/>
      <c r="GJZ170" s="277"/>
      <c r="GKA170" s="277"/>
      <c r="GKB170" s="277"/>
      <c r="GKC170" s="277"/>
      <c r="GKD170" s="277"/>
      <c r="GKE170" s="277"/>
      <c r="GKF170" s="277"/>
      <c r="GKG170" s="277"/>
      <c r="GKH170" s="277"/>
      <c r="GKI170" s="277"/>
      <c r="GKJ170" s="277"/>
      <c r="GKK170" s="277"/>
      <c r="GKL170" s="277"/>
      <c r="GKM170" s="277"/>
      <c r="GKN170" s="277"/>
      <c r="GKO170" s="277"/>
      <c r="GKP170" s="277"/>
      <c r="GKQ170" s="277"/>
      <c r="GKR170" s="277"/>
      <c r="GKS170" s="277"/>
      <c r="GKT170" s="277"/>
      <c r="GKU170" s="277"/>
      <c r="GKV170" s="277"/>
      <c r="GKW170" s="277"/>
      <c r="GKX170" s="277"/>
      <c r="GKY170" s="277"/>
      <c r="GKZ170" s="277"/>
      <c r="GLA170" s="277"/>
      <c r="GLB170" s="277"/>
      <c r="GLC170" s="277"/>
      <c r="GLD170" s="277"/>
      <c r="GLE170" s="277"/>
      <c r="GLF170" s="277"/>
      <c r="GLG170" s="277"/>
      <c r="GLH170" s="277"/>
      <c r="GLI170" s="277"/>
      <c r="GLJ170" s="277"/>
      <c r="GLK170" s="277"/>
      <c r="GLL170" s="277"/>
      <c r="GLM170" s="277"/>
      <c r="GLN170" s="277"/>
      <c r="GLO170" s="277"/>
      <c r="GLP170" s="277"/>
      <c r="GLQ170" s="277"/>
      <c r="GLR170" s="277"/>
      <c r="GLS170" s="277"/>
      <c r="GLT170" s="277"/>
      <c r="GLU170" s="277"/>
      <c r="GLV170" s="277"/>
      <c r="GLW170" s="277"/>
      <c r="GLX170" s="277"/>
      <c r="GLY170" s="277"/>
      <c r="GLZ170" s="277"/>
      <c r="GMA170" s="277"/>
      <c r="GMB170" s="277"/>
      <c r="GMC170" s="277"/>
      <c r="GMD170" s="277"/>
      <c r="GME170" s="277"/>
      <c r="GMF170" s="277"/>
      <c r="GMG170" s="277"/>
      <c r="GMH170" s="277"/>
      <c r="GMI170" s="277"/>
      <c r="GMJ170" s="277"/>
      <c r="GMK170" s="277"/>
      <c r="GML170" s="277"/>
      <c r="GMM170" s="277"/>
      <c r="GMN170" s="277"/>
      <c r="GMO170" s="277"/>
      <c r="GMP170" s="277"/>
      <c r="GMQ170" s="277"/>
      <c r="GMR170" s="277"/>
      <c r="GMS170" s="277"/>
      <c r="GMT170" s="277"/>
      <c r="GMU170" s="277"/>
      <c r="GMV170" s="277"/>
      <c r="GMW170" s="277"/>
      <c r="GMX170" s="277"/>
      <c r="GMY170" s="277"/>
      <c r="GMZ170" s="277"/>
      <c r="GNA170" s="277"/>
      <c r="GNB170" s="277"/>
      <c r="GNC170" s="277"/>
      <c r="GND170" s="277"/>
      <c r="GNE170" s="277"/>
      <c r="GNF170" s="277"/>
      <c r="GNG170" s="277"/>
      <c r="GNH170" s="277"/>
      <c r="GNI170" s="277"/>
      <c r="GNJ170" s="277"/>
      <c r="GNK170" s="277"/>
      <c r="GNL170" s="277"/>
      <c r="GNM170" s="277"/>
      <c r="GNN170" s="277"/>
      <c r="GNO170" s="277"/>
      <c r="GNP170" s="277"/>
      <c r="GNQ170" s="277"/>
      <c r="GNR170" s="277"/>
      <c r="GNS170" s="277"/>
      <c r="GNT170" s="277"/>
      <c r="GNU170" s="277"/>
      <c r="GNV170" s="277"/>
      <c r="GNW170" s="277"/>
      <c r="GNX170" s="277"/>
      <c r="GNY170" s="277"/>
      <c r="GNZ170" s="277"/>
      <c r="GOA170" s="277"/>
      <c r="GOB170" s="277"/>
      <c r="GOC170" s="277"/>
      <c r="GOD170" s="277"/>
      <c r="GOE170" s="277"/>
      <c r="GOF170" s="277"/>
      <c r="GOG170" s="277"/>
      <c r="GOH170" s="277"/>
      <c r="GOI170" s="277"/>
      <c r="GOJ170" s="277"/>
      <c r="GOK170" s="277"/>
      <c r="GOL170" s="277"/>
      <c r="GOM170" s="277"/>
      <c r="GON170" s="277"/>
      <c r="GOO170" s="277"/>
      <c r="GOP170" s="277"/>
      <c r="GOQ170" s="277"/>
      <c r="GOR170" s="277"/>
      <c r="GOS170" s="277"/>
      <c r="GOT170" s="277"/>
      <c r="GOU170" s="277"/>
      <c r="GOV170" s="277"/>
      <c r="GOW170" s="277"/>
      <c r="GOX170" s="277"/>
      <c r="GOY170" s="277"/>
      <c r="GOZ170" s="277"/>
      <c r="GPA170" s="277"/>
      <c r="GPB170" s="277"/>
      <c r="GPC170" s="277"/>
      <c r="GPD170" s="277"/>
      <c r="GPE170" s="277"/>
      <c r="GPF170" s="277"/>
      <c r="GPG170" s="277"/>
      <c r="GPH170" s="277"/>
      <c r="GPI170" s="277"/>
      <c r="GPJ170" s="277"/>
      <c r="GPK170" s="277"/>
      <c r="GPL170" s="277"/>
      <c r="GPM170" s="277"/>
      <c r="GPN170" s="277"/>
      <c r="GPO170" s="277"/>
      <c r="GPP170" s="277"/>
      <c r="GPQ170" s="277"/>
      <c r="GPR170" s="277"/>
      <c r="GPS170" s="277"/>
      <c r="GPT170" s="277"/>
      <c r="GPU170" s="277"/>
      <c r="GPV170" s="277"/>
      <c r="GPW170" s="277"/>
      <c r="GPX170" s="277"/>
      <c r="GPY170" s="277"/>
      <c r="GPZ170" s="277"/>
      <c r="GQA170" s="277"/>
      <c r="GQB170" s="277"/>
      <c r="GQC170" s="277"/>
      <c r="GQD170" s="277"/>
      <c r="GQE170" s="277"/>
      <c r="GQF170" s="277"/>
      <c r="GQG170" s="277"/>
      <c r="GQH170" s="277"/>
      <c r="GQI170" s="277"/>
      <c r="GQJ170" s="277"/>
      <c r="GQK170" s="277"/>
      <c r="GQL170" s="277"/>
      <c r="GQM170" s="277"/>
      <c r="GQN170" s="277"/>
      <c r="GQO170" s="277"/>
      <c r="GQP170" s="277"/>
      <c r="GQQ170" s="277"/>
      <c r="GQR170" s="277"/>
      <c r="GQS170" s="277"/>
      <c r="GQT170" s="277"/>
      <c r="GQU170" s="277"/>
      <c r="GQV170" s="277"/>
      <c r="GQW170" s="277"/>
      <c r="GQX170" s="277"/>
      <c r="GQY170" s="277"/>
      <c r="GQZ170" s="277"/>
      <c r="GRA170" s="277"/>
      <c r="GRB170" s="277"/>
      <c r="GRC170" s="277"/>
      <c r="GRD170" s="277"/>
      <c r="GRE170" s="277"/>
      <c r="GRF170" s="277"/>
      <c r="GRG170" s="277"/>
      <c r="GRH170" s="277"/>
      <c r="GRI170" s="277"/>
      <c r="GRJ170" s="277"/>
      <c r="GRK170" s="277"/>
      <c r="GRL170" s="277"/>
      <c r="GRM170" s="277"/>
      <c r="GRN170" s="277"/>
      <c r="GRO170" s="277"/>
      <c r="GRP170" s="277"/>
      <c r="GRQ170" s="277"/>
      <c r="GRR170" s="277"/>
      <c r="GRS170" s="277"/>
      <c r="GRT170" s="277"/>
      <c r="GRU170" s="277"/>
      <c r="GRV170" s="277"/>
      <c r="GRW170" s="277"/>
      <c r="GRX170" s="277"/>
      <c r="GRY170" s="277"/>
      <c r="GRZ170" s="277"/>
      <c r="GSA170" s="277"/>
      <c r="GSB170" s="277"/>
      <c r="GSC170" s="277"/>
      <c r="GSD170" s="277"/>
      <c r="GSE170" s="277"/>
      <c r="GSF170" s="277"/>
      <c r="GSG170" s="277"/>
      <c r="GSH170" s="277"/>
      <c r="GSI170" s="277"/>
      <c r="GSJ170" s="277"/>
      <c r="GSK170" s="277"/>
      <c r="GSL170" s="277"/>
      <c r="GSM170" s="277"/>
      <c r="GSN170" s="277"/>
      <c r="GSO170" s="277"/>
      <c r="GSP170" s="277"/>
      <c r="GSQ170" s="277"/>
      <c r="GSR170" s="277"/>
      <c r="GSS170" s="277"/>
      <c r="GST170" s="277"/>
      <c r="GSU170" s="277"/>
      <c r="GSV170" s="277"/>
      <c r="GSW170" s="277"/>
      <c r="GSX170" s="277"/>
      <c r="GSY170" s="277"/>
      <c r="GSZ170" s="277"/>
      <c r="GTA170" s="277"/>
      <c r="GTB170" s="277"/>
      <c r="GTC170" s="277"/>
      <c r="GTD170" s="277"/>
      <c r="GTE170" s="277"/>
      <c r="GTF170" s="277"/>
      <c r="GTG170" s="277"/>
      <c r="GTH170" s="277"/>
      <c r="GTI170" s="277"/>
      <c r="GTJ170" s="277"/>
      <c r="GTK170" s="277"/>
      <c r="GTL170" s="277"/>
      <c r="GTM170" s="277"/>
      <c r="GTN170" s="277"/>
      <c r="GTO170" s="277"/>
      <c r="GTP170" s="277"/>
      <c r="GTQ170" s="277"/>
      <c r="GTR170" s="277"/>
      <c r="GTS170" s="277"/>
      <c r="GTT170" s="277"/>
      <c r="GTU170" s="277"/>
      <c r="GTV170" s="277"/>
      <c r="GTW170" s="277"/>
      <c r="GTX170" s="277"/>
      <c r="GTY170" s="277"/>
      <c r="GTZ170" s="277"/>
      <c r="GUA170" s="277"/>
      <c r="GUB170" s="277"/>
      <c r="GUC170" s="277"/>
      <c r="GUD170" s="277"/>
      <c r="GUE170" s="277"/>
      <c r="GUF170" s="277"/>
      <c r="GUG170" s="277"/>
      <c r="GUH170" s="277"/>
      <c r="GUI170" s="277"/>
      <c r="GUJ170" s="277"/>
      <c r="GUK170" s="277"/>
      <c r="GUL170" s="277"/>
      <c r="GUM170" s="277"/>
      <c r="GUN170" s="277"/>
      <c r="GUO170" s="277"/>
      <c r="GUP170" s="277"/>
      <c r="GUQ170" s="277"/>
      <c r="GUR170" s="277"/>
      <c r="GUS170" s="277"/>
      <c r="GUT170" s="277"/>
      <c r="GUU170" s="277"/>
      <c r="GUV170" s="277"/>
      <c r="GUW170" s="277"/>
      <c r="GUX170" s="277"/>
      <c r="GUY170" s="277"/>
      <c r="GUZ170" s="277"/>
      <c r="GVA170" s="277"/>
      <c r="GVB170" s="277"/>
      <c r="GVC170" s="277"/>
      <c r="GVD170" s="277"/>
      <c r="GVE170" s="277"/>
      <c r="GVF170" s="277"/>
      <c r="GVG170" s="277"/>
      <c r="GVH170" s="277"/>
      <c r="GVI170" s="277"/>
      <c r="GVJ170" s="277"/>
      <c r="GVK170" s="277"/>
      <c r="GVL170" s="277"/>
      <c r="GVM170" s="277"/>
      <c r="GVN170" s="277"/>
      <c r="GVO170" s="277"/>
      <c r="GVP170" s="277"/>
      <c r="GVQ170" s="277"/>
      <c r="GVR170" s="277"/>
      <c r="GVS170" s="277"/>
      <c r="GVT170" s="277"/>
      <c r="GVU170" s="277"/>
      <c r="GVV170" s="277"/>
      <c r="GVW170" s="277"/>
      <c r="GVX170" s="277"/>
      <c r="GVY170" s="277"/>
      <c r="GVZ170" s="277"/>
      <c r="GWA170" s="277"/>
      <c r="GWB170" s="277"/>
      <c r="GWC170" s="277"/>
      <c r="GWD170" s="277"/>
      <c r="GWE170" s="277"/>
      <c r="GWF170" s="277"/>
      <c r="GWG170" s="277"/>
      <c r="GWH170" s="277"/>
      <c r="GWI170" s="277"/>
      <c r="GWJ170" s="277"/>
      <c r="GWK170" s="277"/>
      <c r="GWL170" s="277"/>
      <c r="GWM170" s="277"/>
      <c r="GWN170" s="277"/>
      <c r="GWO170" s="277"/>
      <c r="GWP170" s="277"/>
      <c r="GWQ170" s="277"/>
      <c r="GWR170" s="277"/>
      <c r="GWS170" s="277"/>
      <c r="GWT170" s="277"/>
      <c r="GWU170" s="277"/>
      <c r="GWV170" s="277"/>
      <c r="GWW170" s="277"/>
      <c r="GWX170" s="277"/>
      <c r="GWY170" s="277"/>
      <c r="GWZ170" s="277"/>
      <c r="GXA170" s="277"/>
      <c r="GXB170" s="277"/>
      <c r="GXC170" s="277"/>
      <c r="GXD170" s="277"/>
      <c r="GXE170" s="277"/>
      <c r="GXF170" s="277"/>
      <c r="GXG170" s="277"/>
      <c r="GXH170" s="277"/>
      <c r="GXI170" s="277"/>
      <c r="GXJ170" s="277"/>
      <c r="GXK170" s="277"/>
      <c r="GXL170" s="277"/>
      <c r="GXM170" s="277"/>
      <c r="GXN170" s="277"/>
      <c r="GXO170" s="277"/>
      <c r="GXP170" s="277"/>
      <c r="GXQ170" s="277"/>
      <c r="GXR170" s="277"/>
      <c r="GXS170" s="277"/>
      <c r="GXT170" s="277"/>
      <c r="GXU170" s="277"/>
      <c r="GXV170" s="277"/>
      <c r="GXW170" s="277"/>
      <c r="GXX170" s="277"/>
      <c r="GXY170" s="277"/>
      <c r="GXZ170" s="277"/>
      <c r="GYA170" s="277"/>
      <c r="GYB170" s="277"/>
      <c r="GYC170" s="277"/>
      <c r="GYD170" s="277"/>
      <c r="GYE170" s="277"/>
      <c r="GYF170" s="277"/>
      <c r="GYG170" s="277"/>
      <c r="GYH170" s="277"/>
      <c r="GYI170" s="277"/>
      <c r="GYJ170" s="277"/>
      <c r="GYK170" s="277"/>
      <c r="GYL170" s="277"/>
      <c r="GYM170" s="277"/>
      <c r="GYN170" s="277"/>
      <c r="GYO170" s="277"/>
      <c r="GYP170" s="277"/>
      <c r="GYQ170" s="277"/>
      <c r="GYR170" s="277"/>
      <c r="GYS170" s="277"/>
      <c r="GYT170" s="277"/>
      <c r="GYU170" s="277"/>
      <c r="GYV170" s="277"/>
      <c r="GYW170" s="277"/>
      <c r="GYX170" s="277"/>
      <c r="GYY170" s="277"/>
      <c r="GYZ170" s="277"/>
      <c r="GZA170" s="277"/>
      <c r="GZB170" s="277"/>
      <c r="GZC170" s="277"/>
      <c r="GZD170" s="277"/>
      <c r="GZE170" s="277"/>
      <c r="GZF170" s="277"/>
      <c r="GZG170" s="277"/>
      <c r="GZH170" s="277"/>
      <c r="GZI170" s="277"/>
      <c r="GZJ170" s="277"/>
      <c r="GZK170" s="277"/>
      <c r="GZL170" s="277"/>
      <c r="GZM170" s="277"/>
      <c r="GZN170" s="277"/>
      <c r="GZO170" s="277"/>
      <c r="GZP170" s="277"/>
      <c r="GZQ170" s="277"/>
      <c r="GZR170" s="277"/>
      <c r="GZS170" s="277"/>
      <c r="GZT170" s="277"/>
      <c r="GZU170" s="277"/>
      <c r="GZV170" s="277"/>
      <c r="GZW170" s="277"/>
      <c r="GZX170" s="277"/>
      <c r="GZY170" s="277"/>
      <c r="GZZ170" s="277"/>
      <c r="HAA170" s="277"/>
      <c r="HAB170" s="277"/>
      <c r="HAC170" s="277"/>
      <c r="HAD170" s="277"/>
      <c r="HAE170" s="277"/>
      <c r="HAF170" s="277"/>
      <c r="HAG170" s="277"/>
      <c r="HAH170" s="277"/>
      <c r="HAI170" s="277"/>
      <c r="HAJ170" s="277"/>
      <c r="HAK170" s="277"/>
      <c r="HAL170" s="277"/>
      <c r="HAM170" s="277"/>
      <c r="HAN170" s="277"/>
      <c r="HAO170" s="277"/>
      <c r="HAP170" s="277"/>
      <c r="HAQ170" s="277"/>
      <c r="HAR170" s="277"/>
      <c r="HAS170" s="277"/>
      <c r="HAT170" s="277"/>
      <c r="HAU170" s="277"/>
      <c r="HAV170" s="277"/>
      <c r="HAW170" s="277"/>
      <c r="HAX170" s="277"/>
      <c r="HAY170" s="277"/>
      <c r="HAZ170" s="277"/>
      <c r="HBA170" s="277"/>
      <c r="HBB170" s="277"/>
      <c r="HBC170" s="277"/>
      <c r="HBD170" s="277"/>
      <c r="HBE170" s="277"/>
      <c r="HBF170" s="277"/>
      <c r="HBG170" s="277"/>
      <c r="HBH170" s="277"/>
      <c r="HBI170" s="277"/>
      <c r="HBJ170" s="277"/>
      <c r="HBK170" s="277"/>
      <c r="HBL170" s="277"/>
      <c r="HBM170" s="277"/>
      <c r="HBN170" s="277"/>
      <c r="HBO170" s="277"/>
      <c r="HBP170" s="277"/>
      <c r="HBQ170" s="277"/>
      <c r="HBR170" s="277"/>
      <c r="HBS170" s="277"/>
      <c r="HBT170" s="277"/>
      <c r="HBU170" s="277"/>
      <c r="HBV170" s="277"/>
      <c r="HBW170" s="277"/>
      <c r="HBX170" s="277"/>
      <c r="HBY170" s="277"/>
      <c r="HBZ170" s="277"/>
      <c r="HCA170" s="277"/>
      <c r="HCB170" s="277"/>
      <c r="HCC170" s="277"/>
      <c r="HCD170" s="277"/>
      <c r="HCE170" s="277"/>
      <c r="HCF170" s="277"/>
      <c r="HCG170" s="277"/>
      <c r="HCH170" s="277"/>
      <c r="HCI170" s="277"/>
      <c r="HCJ170" s="277"/>
      <c r="HCK170" s="277"/>
      <c r="HCL170" s="277"/>
      <c r="HCM170" s="277"/>
      <c r="HCN170" s="277"/>
      <c r="HCO170" s="277"/>
      <c r="HCP170" s="277"/>
      <c r="HCQ170" s="277"/>
      <c r="HCR170" s="277"/>
      <c r="HCS170" s="277"/>
      <c r="HCT170" s="277"/>
      <c r="HCU170" s="277"/>
      <c r="HCV170" s="277"/>
      <c r="HCW170" s="277"/>
      <c r="HCX170" s="277"/>
      <c r="HCY170" s="277"/>
      <c r="HCZ170" s="277"/>
      <c r="HDA170" s="277"/>
      <c r="HDB170" s="277"/>
      <c r="HDC170" s="277"/>
      <c r="HDD170" s="277"/>
      <c r="HDE170" s="277"/>
      <c r="HDF170" s="277"/>
      <c r="HDG170" s="277"/>
      <c r="HDH170" s="277"/>
      <c r="HDI170" s="277"/>
      <c r="HDJ170" s="277"/>
      <c r="HDK170" s="277"/>
      <c r="HDL170" s="277"/>
      <c r="HDM170" s="277"/>
      <c r="HDN170" s="277"/>
      <c r="HDO170" s="277"/>
      <c r="HDP170" s="277"/>
      <c r="HDQ170" s="277"/>
      <c r="HDR170" s="277"/>
      <c r="HDS170" s="277"/>
      <c r="HDT170" s="277"/>
      <c r="HDU170" s="277"/>
      <c r="HDV170" s="277"/>
      <c r="HDW170" s="277"/>
      <c r="HDX170" s="277"/>
      <c r="HDY170" s="277"/>
      <c r="HDZ170" s="277"/>
      <c r="HEA170" s="277"/>
      <c r="HEB170" s="277"/>
      <c r="HEC170" s="277"/>
      <c r="HED170" s="277"/>
      <c r="HEE170" s="277"/>
      <c r="HEF170" s="277"/>
      <c r="HEG170" s="277"/>
      <c r="HEH170" s="277"/>
      <c r="HEI170" s="277"/>
      <c r="HEJ170" s="277"/>
      <c r="HEK170" s="277"/>
      <c r="HEL170" s="277"/>
      <c r="HEM170" s="277"/>
      <c r="HEN170" s="277"/>
      <c r="HEO170" s="277"/>
      <c r="HEP170" s="277"/>
      <c r="HEQ170" s="277"/>
      <c r="HER170" s="277"/>
      <c r="HES170" s="277"/>
      <c r="HET170" s="277"/>
      <c r="HEU170" s="277"/>
      <c r="HEV170" s="277"/>
      <c r="HEW170" s="277"/>
      <c r="HEX170" s="277"/>
      <c r="HEY170" s="277"/>
      <c r="HEZ170" s="277"/>
      <c r="HFA170" s="277"/>
      <c r="HFB170" s="277"/>
      <c r="HFC170" s="277"/>
      <c r="HFD170" s="277"/>
      <c r="HFE170" s="277"/>
      <c r="HFF170" s="277"/>
      <c r="HFG170" s="277"/>
      <c r="HFH170" s="277"/>
      <c r="HFI170" s="277"/>
      <c r="HFJ170" s="277"/>
      <c r="HFK170" s="277"/>
      <c r="HFL170" s="277"/>
      <c r="HFM170" s="277"/>
      <c r="HFN170" s="277"/>
      <c r="HFO170" s="277"/>
      <c r="HFP170" s="277"/>
      <c r="HFQ170" s="277"/>
      <c r="HFR170" s="277"/>
      <c r="HFS170" s="277"/>
      <c r="HFT170" s="277"/>
      <c r="HFU170" s="277"/>
      <c r="HFV170" s="277"/>
      <c r="HFW170" s="277"/>
      <c r="HFX170" s="277"/>
      <c r="HFY170" s="277"/>
      <c r="HFZ170" s="277"/>
      <c r="HGA170" s="277"/>
      <c r="HGB170" s="277"/>
      <c r="HGC170" s="277"/>
      <c r="HGD170" s="277"/>
      <c r="HGE170" s="277"/>
      <c r="HGF170" s="277"/>
      <c r="HGG170" s="277"/>
      <c r="HGH170" s="277"/>
      <c r="HGI170" s="277"/>
      <c r="HGJ170" s="277"/>
      <c r="HGK170" s="277"/>
      <c r="HGL170" s="277"/>
      <c r="HGM170" s="277"/>
      <c r="HGN170" s="277"/>
      <c r="HGO170" s="277"/>
      <c r="HGP170" s="277"/>
      <c r="HGQ170" s="277"/>
      <c r="HGR170" s="277"/>
      <c r="HGS170" s="277"/>
      <c r="HGT170" s="277"/>
      <c r="HGU170" s="277"/>
      <c r="HGV170" s="277"/>
      <c r="HGW170" s="277"/>
      <c r="HGX170" s="277"/>
      <c r="HGY170" s="277"/>
      <c r="HGZ170" s="277"/>
      <c r="HHA170" s="277"/>
      <c r="HHB170" s="277"/>
      <c r="HHC170" s="277"/>
      <c r="HHD170" s="277"/>
      <c r="HHE170" s="277"/>
      <c r="HHF170" s="277"/>
      <c r="HHG170" s="277"/>
      <c r="HHH170" s="277"/>
      <c r="HHI170" s="277"/>
      <c r="HHJ170" s="277"/>
      <c r="HHK170" s="277"/>
      <c r="HHL170" s="277"/>
      <c r="HHM170" s="277"/>
      <c r="HHN170" s="277"/>
      <c r="HHO170" s="277"/>
      <c r="HHP170" s="277"/>
      <c r="HHQ170" s="277"/>
      <c r="HHR170" s="277"/>
      <c r="HHS170" s="277"/>
      <c r="HHT170" s="277"/>
      <c r="HHU170" s="277"/>
      <c r="HHV170" s="277"/>
      <c r="HHW170" s="277"/>
      <c r="HHX170" s="277"/>
      <c r="HHY170" s="277"/>
      <c r="HHZ170" s="277"/>
      <c r="HIA170" s="277"/>
      <c r="HIB170" s="277"/>
      <c r="HIC170" s="277"/>
      <c r="HID170" s="277"/>
      <c r="HIE170" s="277"/>
      <c r="HIF170" s="277"/>
      <c r="HIG170" s="277"/>
      <c r="HIH170" s="277"/>
      <c r="HII170" s="277"/>
      <c r="HIJ170" s="277"/>
      <c r="HIK170" s="277"/>
      <c r="HIL170" s="277"/>
      <c r="HIM170" s="277"/>
      <c r="HIN170" s="277"/>
      <c r="HIO170" s="277"/>
      <c r="HIP170" s="277"/>
      <c r="HIQ170" s="277"/>
      <c r="HIR170" s="277"/>
      <c r="HIS170" s="277"/>
      <c r="HIT170" s="277"/>
      <c r="HIU170" s="277"/>
      <c r="HIV170" s="277"/>
      <c r="HIW170" s="277"/>
      <c r="HIX170" s="277"/>
      <c r="HIY170" s="277"/>
      <c r="HIZ170" s="277"/>
      <c r="HJA170" s="277"/>
      <c r="HJB170" s="277"/>
      <c r="HJC170" s="277"/>
      <c r="HJD170" s="277"/>
      <c r="HJE170" s="277"/>
      <c r="HJF170" s="277"/>
      <c r="HJG170" s="277"/>
      <c r="HJH170" s="277"/>
      <c r="HJI170" s="277"/>
      <c r="HJJ170" s="277"/>
      <c r="HJK170" s="277"/>
      <c r="HJL170" s="277"/>
      <c r="HJM170" s="277"/>
      <c r="HJN170" s="277"/>
      <c r="HJO170" s="277"/>
      <c r="HJP170" s="277"/>
      <c r="HJQ170" s="277"/>
      <c r="HJR170" s="277"/>
      <c r="HJS170" s="277"/>
      <c r="HJT170" s="277"/>
      <c r="HJU170" s="277"/>
      <c r="HJV170" s="277"/>
      <c r="HJW170" s="277"/>
      <c r="HJX170" s="277"/>
      <c r="HJY170" s="277"/>
      <c r="HJZ170" s="277"/>
      <c r="HKA170" s="277"/>
      <c r="HKB170" s="277"/>
      <c r="HKC170" s="277"/>
      <c r="HKD170" s="277"/>
      <c r="HKE170" s="277"/>
      <c r="HKF170" s="277"/>
      <c r="HKG170" s="277"/>
      <c r="HKH170" s="277"/>
      <c r="HKI170" s="277"/>
      <c r="HKJ170" s="277"/>
      <c r="HKK170" s="277"/>
      <c r="HKL170" s="277"/>
      <c r="HKM170" s="277"/>
      <c r="HKN170" s="277"/>
      <c r="HKO170" s="277"/>
      <c r="HKP170" s="277"/>
      <c r="HKQ170" s="277"/>
      <c r="HKR170" s="277"/>
      <c r="HKS170" s="277"/>
      <c r="HKT170" s="277"/>
      <c r="HKU170" s="277"/>
      <c r="HKV170" s="277"/>
      <c r="HKW170" s="277"/>
      <c r="HKX170" s="277"/>
      <c r="HKY170" s="277"/>
      <c r="HKZ170" s="277"/>
      <c r="HLA170" s="277"/>
      <c r="HLB170" s="277"/>
      <c r="HLC170" s="277"/>
      <c r="HLD170" s="277"/>
      <c r="HLE170" s="277"/>
      <c r="HLF170" s="277"/>
      <c r="HLG170" s="277"/>
      <c r="HLH170" s="277"/>
      <c r="HLI170" s="277"/>
      <c r="HLJ170" s="277"/>
      <c r="HLK170" s="277"/>
      <c r="HLL170" s="277"/>
      <c r="HLM170" s="277"/>
      <c r="HLN170" s="277"/>
      <c r="HLO170" s="277"/>
      <c r="HLP170" s="277"/>
      <c r="HLQ170" s="277"/>
      <c r="HLR170" s="277"/>
      <c r="HLS170" s="277"/>
      <c r="HLT170" s="277"/>
      <c r="HLU170" s="277"/>
      <c r="HLV170" s="277"/>
      <c r="HLW170" s="277"/>
      <c r="HLX170" s="277"/>
      <c r="HLY170" s="277"/>
      <c r="HLZ170" s="277"/>
      <c r="HMA170" s="277"/>
      <c r="HMB170" s="277"/>
      <c r="HMC170" s="277"/>
      <c r="HMD170" s="277"/>
      <c r="HME170" s="277"/>
      <c r="HMF170" s="277"/>
      <c r="HMG170" s="277"/>
      <c r="HMH170" s="277"/>
      <c r="HMI170" s="277"/>
      <c r="HMJ170" s="277"/>
      <c r="HMK170" s="277"/>
      <c r="HML170" s="277"/>
      <c r="HMM170" s="277"/>
      <c r="HMN170" s="277"/>
      <c r="HMO170" s="277"/>
      <c r="HMP170" s="277"/>
      <c r="HMQ170" s="277"/>
      <c r="HMR170" s="277"/>
      <c r="HMS170" s="277"/>
      <c r="HMT170" s="277"/>
      <c r="HMU170" s="277"/>
      <c r="HMV170" s="277"/>
      <c r="HMW170" s="277"/>
      <c r="HMX170" s="277"/>
      <c r="HMY170" s="277"/>
      <c r="HMZ170" s="277"/>
      <c r="HNA170" s="277"/>
      <c r="HNB170" s="277"/>
      <c r="HNC170" s="277"/>
      <c r="HND170" s="277"/>
      <c r="HNE170" s="277"/>
      <c r="HNF170" s="277"/>
      <c r="HNG170" s="277"/>
      <c r="HNH170" s="277"/>
      <c r="HNI170" s="277"/>
      <c r="HNJ170" s="277"/>
      <c r="HNK170" s="277"/>
      <c r="HNL170" s="277"/>
      <c r="HNM170" s="277"/>
      <c r="HNN170" s="277"/>
      <c r="HNO170" s="277"/>
      <c r="HNP170" s="277"/>
      <c r="HNQ170" s="277"/>
      <c r="HNR170" s="277"/>
      <c r="HNS170" s="277"/>
      <c r="HNT170" s="277"/>
      <c r="HNU170" s="277"/>
      <c r="HNV170" s="277"/>
      <c r="HNW170" s="277"/>
      <c r="HNX170" s="277"/>
      <c r="HNY170" s="277"/>
      <c r="HNZ170" s="277"/>
      <c r="HOA170" s="277"/>
      <c r="HOB170" s="277"/>
      <c r="HOC170" s="277"/>
      <c r="HOD170" s="277"/>
      <c r="HOE170" s="277"/>
      <c r="HOF170" s="277"/>
      <c r="HOG170" s="277"/>
      <c r="HOH170" s="277"/>
      <c r="HOI170" s="277"/>
      <c r="HOJ170" s="277"/>
      <c r="HOK170" s="277"/>
      <c r="HOL170" s="277"/>
      <c r="HOM170" s="277"/>
      <c r="HON170" s="277"/>
      <c r="HOO170" s="277"/>
      <c r="HOP170" s="277"/>
      <c r="HOQ170" s="277"/>
      <c r="HOR170" s="277"/>
      <c r="HOS170" s="277"/>
      <c r="HOT170" s="277"/>
      <c r="HOU170" s="277"/>
      <c r="HOV170" s="277"/>
      <c r="HOW170" s="277"/>
      <c r="HOX170" s="277"/>
      <c r="HOY170" s="277"/>
      <c r="HOZ170" s="277"/>
      <c r="HPA170" s="277"/>
      <c r="HPB170" s="277"/>
      <c r="HPC170" s="277"/>
      <c r="HPD170" s="277"/>
      <c r="HPE170" s="277"/>
      <c r="HPF170" s="277"/>
      <c r="HPG170" s="277"/>
      <c r="HPH170" s="277"/>
      <c r="HPI170" s="277"/>
      <c r="HPJ170" s="277"/>
      <c r="HPK170" s="277"/>
      <c r="HPL170" s="277"/>
      <c r="HPM170" s="277"/>
      <c r="HPN170" s="277"/>
      <c r="HPO170" s="277"/>
      <c r="HPP170" s="277"/>
      <c r="HPQ170" s="277"/>
      <c r="HPR170" s="277"/>
      <c r="HPS170" s="277"/>
      <c r="HPT170" s="277"/>
      <c r="HPU170" s="277"/>
      <c r="HPV170" s="277"/>
      <c r="HPW170" s="277"/>
      <c r="HPX170" s="277"/>
      <c r="HPY170" s="277"/>
      <c r="HPZ170" s="277"/>
      <c r="HQA170" s="277"/>
      <c r="HQB170" s="277"/>
      <c r="HQC170" s="277"/>
      <c r="HQD170" s="277"/>
      <c r="HQE170" s="277"/>
      <c r="HQF170" s="277"/>
      <c r="HQG170" s="277"/>
      <c r="HQH170" s="277"/>
      <c r="HQI170" s="277"/>
      <c r="HQJ170" s="277"/>
      <c r="HQK170" s="277"/>
      <c r="HQL170" s="277"/>
      <c r="HQM170" s="277"/>
      <c r="HQN170" s="277"/>
      <c r="HQO170" s="277"/>
      <c r="HQP170" s="277"/>
      <c r="HQQ170" s="277"/>
      <c r="HQR170" s="277"/>
      <c r="HQS170" s="277"/>
      <c r="HQT170" s="277"/>
      <c r="HQU170" s="277"/>
      <c r="HQV170" s="277"/>
      <c r="HQW170" s="277"/>
      <c r="HQX170" s="277"/>
      <c r="HQY170" s="277"/>
      <c r="HQZ170" s="277"/>
      <c r="HRA170" s="277"/>
      <c r="HRB170" s="277"/>
      <c r="HRC170" s="277"/>
      <c r="HRD170" s="277"/>
      <c r="HRE170" s="277"/>
      <c r="HRF170" s="277"/>
      <c r="HRG170" s="277"/>
      <c r="HRH170" s="277"/>
      <c r="HRI170" s="277"/>
      <c r="HRJ170" s="277"/>
      <c r="HRK170" s="277"/>
      <c r="HRL170" s="277"/>
      <c r="HRM170" s="277"/>
      <c r="HRN170" s="277"/>
      <c r="HRO170" s="277"/>
      <c r="HRP170" s="277"/>
      <c r="HRQ170" s="277"/>
      <c r="HRR170" s="277"/>
      <c r="HRS170" s="277"/>
      <c r="HRT170" s="277"/>
      <c r="HRU170" s="277"/>
      <c r="HRV170" s="277"/>
      <c r="HRW170" s="277"/>
      <c r="HRX170" s="277"/>
      <c r="HRY170" s="277"/>
      <c r="HRZ170" s="277"/>
      <c r="HSA170" s="277"/>
      <c r="HSB170" s="277"/>
      <c r="HSC170" s="277"/>
      <c r="HSD170" s="277"/>
      <c r="HSE170" s="277"/>
      <c r="HSF170" s="277"/>
      <c r="HSG170" s="277"/>
      <c r="HSH170" s="277"/>
      <c r="HSI170" s="277"/>
      <c r="HSJ170" s="277"/>
      <c r="HSK170" s="277"/>
      <c r="HSL170" s="277"/>
      <c r="HSM170" s="277"/>
      <c r="HSN170" s="277"/>
      <c r="HSO170" s="277"/>
      <c r="HSP170" s="277"/>
      <c r="HSQ170" s="277"/>
      <c r="HSR170" s="277"/>
      <c r="HSS170" s="277"/>
      <c r="HST170" s="277"/>
      <c r="HSU170" s="277"/>
      <c r="HSV170" s="277"/>
      <c r="HSW170" s="277"/>
      <c r="HSX170" s="277"/>
      <c r="HSY170" s="277"/>
      <c r="HSZ170" s="277"/>
      <c r="HTA170" s="277"/>
      <c r="HTB170" s="277"/>
      <c r="HTC170" s="277"/>
      <c r="HTD170" s="277"/>
      <c r="HTE170" s="277"/>
      <c r="HTF170" s="277"/>
      <c r="HTG170" s="277"/>
      <c r="HTH170" s="277"/>
      <c r="HTI170" s="277"/>
      <c r="HTJ170" s="277"/>
      <c r="HTK170" s="277"/>
      <c r="HTL170" s="277"/>
      <c r="HTM170" s="277"/>
      <c r="HTN170" s="277"/>
      <c r="HTO170" s="277"/>
      <c r="HTP170" s="277"/>
      <c r="HTQ170" s="277"/>
      <c r="HTR170" s="277"/>
      <c r="HTS170" s="277"/>
      <c r="HTT170" s="277"/>
      <c r="HTU170" s="277"/>
      <c r="HTV170" s="277"/>
      <c r="HTW170" s="277"/>
      <c r="HTX170" s="277"/>
      <c r="HTY170" s="277"/>
      <c r="HTZ170" s="277"/>
      <c r="HUA170" s="277"/>
      <c r="HUB170" s="277"/>
      <c r="HUC170" s="277"/>
      <c r="HUD170" s="277"/>
      <c r="HUE170" s="277"/>
      <c r="HUF170" s="277"/>
      <c r="HUG170" s="277"/>
      <c r="HUH170" s="277"/>
      <c r="HUI170" s="277"/>
      <c r="HUJ170" s="277"/>
      <c r="HUK170" s="277"/>
      <c r="HUL170" s="277"/>
      <c r="HUM170" s="277"/>
      <c r="HUN170" s="277"/>
      <c r="HUO170" s="277"/>
      <c r="HUP170" s="277"/>
      <c r="HUQ170" s="277"/>
      <c r="HUR170" s="277"/>
      <c r="HUS170" s="277"/>
      <c r="HUT170" s="277"/>
      <c r="HUU170" s="277"/>
      <c r="HUV170" s="277"/>
      <c r="HUW170" s="277"/>
      <c r="HUX170" s="277"/>
      <c r="HUY170" s="277"/>
      <c r="HUZ170" s="277"/>
      <c r="HVA170" s="277"/>
      <c r="HVB170" s="277"/>
      <c r="HVC170" s="277"/>
      <c r="HVD170" s="277"/>
      <c r="HVE170" s="277"/>
      <c r="HVF170" s="277"/>
      <c r="HVG170" s="277"/>
      <c r="HVH170" s="277"/>
      <c r="HVI170" s="277"/>
      <c r="HVJ170" s="277"/>
      <c r="HVK170" s="277"/>
      <c r="HVL170" s="277"/>
      <c r="HVM170" s="277"/>
      <c r="HVN170" s="277"/>
      <c r="HVO170" s="277"/>
      <c r="HVP170" s="277"/>
      <c r="HVQ170" s="277"/>
      <c r="HVR170" s="277"/>
      <c r="HVS170" s="277"/>
      <c r="HVT170" s="277"/>
      <c r="HVU170" s="277"/>
      <c r="HVV170" s="277"/>
      <c r="HVW170" s="277"/>
      <c r="HVX170" s="277"/>
      <c r="HVY170" s="277"/>
      <c r="HVZ170" s="277"/>
      <c r="HWA170" s="277"/>
      <c r="HWB170" s="277"/>
      <c r="HWC170" s="277"/>
      <c r="HWD170" s="277"/>
      <c r="HWE170" s="277"/>
      <c r="HWF170" s="277"/>
      <c r="HWG170" s="277"/>
      <c r="HWH170" s="277"/>
      <c r="HWI170" s="277"/>
      <c r="HWJ170" s="277"/>
      <c r="HWK170" s="277"/>
      <c r="HWL170" s="277"/>
      <c r="HWM170" s="277"/>
      <c r="HWN170" s="277"/>
      <c r="HWO170" s="277"/>
      <c r="HWP170" s="277"/>
      <c r="HWQ170" s="277"/>
      <c r="HWR170" s="277"/>
      <c r="HWS170" s="277"/>
      <c r="HWT170" s="277"/>
      <c r="HWU170" s="277"/>
      <c r="HWV170" s="277"/>
      <c r="HWW170" s="277"/>
      <c r="HWX170" s="277"/>
      <c r="HWY170" s="277"/>
      <c r="HWZ170" s="277"/>
      <c r="HXA170" s="277"/>
      <c r="HXB170" s="277"/>
      <c r="HXC170" s="277"/>
      <c r="HXD170" s="277"/>
      <c r="HXE170" s="277"/>
      <c r="HXF170" s="277"/>
      <c r="HXG170" s="277"/>
      <c r="HXH170" s="277"/>
      <c r="HXI170" s="277"/>
      <c r="HXJ170" s="277"/>
      <c r="HXK170" s="277"/>
      <c r="HXL170" s="277"/>
      <c r="HXM170" s="277"/>
      <c r="HXN170" s="277"/>
      <c r="HXO170" s="277"/>
      <c r="HXP170" s="277"/>
      <c r="HXQ170" s="277"/>
      <c r="HXR170" s="277"/>
      <c r="HXS170" s="277"/>
      <c r="HXT170" s="277"/>
      <c r="HXU170" s="277"/>
      <c r="HXV170" s="277"/>
      <c r="HXW170" s="277"/>
      <c r="HXX170" s="277"/>
      <c r="HXY170" s="277"/>
      <c r="HXZ170" s="277"/>
      <c r="HYA170" s="277"/>
      <c r="HYB170" s="277"/>
      <c r="HYC170" s="277"/>
      <c r="HYD170" s="277"/>
      <c r="HYE170" s="277"/>
      <c r="HYF170" s="277"/>
      <c r="HYG170" s="277"/>
      <c r="HYH170" s="277"/>
      <c r="HYI170" s="277"/>
      <c r="HYJ170" s="277"/>
      <c r="HYK170" s="277"/>
      <c r="HYL170" s="277"/>
      <c r="HYM170" s="277"/>
      <c r="HYN170" s="277"/>
      <c r="HYO170" s="277"/>
      <c r="HYP170" s="277"/>
      <c r="HYQ170" s="277"/>
      <c r="HYR170" s="277"/>
      <c r="HYS170" s="277"/>
      <c r="HYT170" s="277"/>
      <c r="HYU170" s="277"/>
      <c r="HYV170" s="277"/>
      <c r="HYW170" s="277"/>
      <c r="HYX170" s="277"/>
      <c r="HYY170" s="277"/>
      <c r="HYZ170" s="277"/>
      <c r="HZA170" s="277"/>
      <c r="HZB170" s="277"/>
      <c r="HZC170" s="277"/>
      <c r="HZD170" s="277"/>
      <c r="HZE170" s="277"/>
      <c r="HZF170" s="277"/>
      <c r="HZG170" s="277"/>
      <c r="HZH170" s="277"/>
      <c r="HZI170" s="277"/>
      <c r="HZJ170" s="277"/>
      <c r="HZK170" s="277"/>
      <c r="HZL170" s="277"/>
      <c r="HZM170" s="277"/>
      <c r="HZN170" s="277"/>
      <c r="HZO170" s="277"/>
      <c r="HZP170" s="277"/>
      <c r="HZQ170" s="277"/>
      <c r="HZR170" s="277"/>
      <c r="HZS170" s="277"/>
      <c r="HZT170" s="277"/>
      <c r="HZU170" s="277"/>
      <c r="HZV170" s="277"/>
      <c r="HZW170" s="277"/>
      <c r="HZX170" s="277"/>
      <c r="HZY170" s="277"/>
      <c r="HZZ170" s="277"/>
      <c r="IAA170" s="277"/>
      <c r="IAB170" s="277"/>
      <c r="IAC170" s="277"/>
      <c r="IAD170" s="277"/>
      <c r="IAE170" s="277"/>
      <c r="IAF170" s="277"/>
      <c r="IAG170" s="277"/>
      <c r="IAH170" s="277"/>
      <c r="IAI170" s="277"/>
      <c r="IAJ170" s="277"/>
      <c r="IAK170" s="277"/>
      <c r="IAL170" s="277"/>
      <c r="IAM170" s="277"/>
      <c r="IAN170" s="277"/>
      <c r="IAO170" s="277"/>
      <c r="IAP170" s="277"/>
      <c r="IAQ170" s="277"/>
      <c r="IAR170" s="277"/>
      <c r="IAS170" s="277"/>
      <c r="IAT170" s="277"/>
      <c r="IAU170" s="277"/>
      <c r="IAV170" s="277"/>
      <c r="IAW170" s="277"/>
      <c r="IAX170" s="277"/>
      <c r="IAY170" s="277"/>
      <c r="IAZ170" s="277"/>
      <c r="IBA170" s="277"/>
      <c r="IBB170" s="277"/>
      <c r="IBC170" s="277"/>
      <c r="IBD170" s="277"/>
      <c r="IBE170" s="277"/>
      <c r="IBF170" s="277"/>
      <c r="IBG170" s="277"/>
      <c r="IBH170" s="277"/>
      <c r="IBI170" s="277"/>
      <c r="IBJ170" s="277"/>
      <c r="IBK170" s="277"/>
      <c r="IBL170" s="277"/>
      <c r="IBM170" s="277"/>
      <c r="IBN170" s="277"/>
      <c r="IBO170" s="277"/>
      <c r="IBP170" s="277"/>
      <c r="IBQ170" s="277"/>
      <c r="IBR170" s="277"/>
      <c r="IBS170" s="277"/>
      <c r="IBT170" s="277"/>
      <c r="IBU170" s="277"/>
      <c r="IBV170" s="277"/>
      <c r="IBW170" s="277"/>
      <c r="IBX170" s="277"/>
      <c r="IBY170" s="277"/>
      <c r="IBZ170" s="277"/>
      <c r="ICA170" s="277"/>
      <c r="ICB170" s="277"/>
      <c r="ICC170" s="277"/>
      <c r="ICD170" s="277"/>
      <c r="ICE170" s="277"/>
      <c r="ICF170" s="277"/>
      <c r="ICG170" s="277"/>
      <c r="ICH170" s="277"/>
      <c r="ICI170" s="277"/>
      <c r="ICJ170" s="277"/>
      <c r="ICK170" s="277"/>
      <c r="ICL170" s="277"/>
      <c r="ICM170" s="277"/>
      <c r="ICN170" s="277"/>
      <c r="ICO170" s="277"/>
      <c r="ICP170" s="277"/>
      <c r="ICQ170" s="277"/>
      <c r="ICR170" s="277"/>
      <c r="ICS170" s="277"/>
      <c r="ICT170" s="277"/>
      <c r="ICU170" s="277"/>
      <c r="ICV170" s="277"/>
      <c r="ICW170" s="277"/>
      <c r="ICX170" s="277"/>
      <c r="ICY170" s="277"/>
      <c r="ICZ170" s="277"/>
      <c r="IDA170" s="277"/>
      <c r="IDB170" s="277"/>
      <c r="IDC170" s="277"/>
      <c r="IDD170" s="277"/>
      <c r="IDE170" s="277"/>
      <c r="IDF170" s="277"/>
      <c r="IDG170" s="277"/>
      <c r="IDH170" s="277"/>
      <c r="IDI170" s="277"/>
      <c r="IDJ170" s="277"/>
      <c r="IDK170" s="277"/>
      <c r="IDL170" s="277"/>
      <c r="IDM170" s="277"/>
      <c r="IDN170" s="277"/>
      <c r="IDO170" s="277"/>
      <c r="IDP170" s="277"/>
      <c r="IDQ170" s="277"/>
      <c r="IDR170" s="277"/>
      <c r="IDS170" s="277"/>
      <c r="IDT170" s="277"/>
      <c r="IDU170" s="277"/>
      <c r="IDV170" s="277"/>
      <c r="IDW170" s="277"/>
      <c r="IDX170" s="277"/>
      <c r="IDY170" s="277"/>
      <c r="IDZ170" s="277"/>
      <c r="IEA170" s="277"/>
      <c r="IEB170" s="277"/>
      <c r="IEC170" s="277"/>
      <c r="IED170" s="277"/>
      <c r="IEE170" s="277"/>
      <c r="IEF170" s="277"/>
      <c r="IEG170" s="277"/>
      <c r="IEH170" s="277"/>
      <c r="IEI170" s="277"/>
      <c r="IEJ170" s="277"/>
      <c r="IEK170" s="277"/>
      <c r="IEL170" s="277"/>
      <c r="IEM170" s="277"/>
      <c r="IEN170" s="277"/>
      <c r="IEO170" s="277"/>
      <c r="IEP170" s="277"/>
      <c r="IEQ170" s="277"/>
      <c r="IER170" s="277"/>
      <c r="IES170" s="277"/>
      <c r="IET170" s="277"/>
      <c r="IEU170" s="277"/>
      <c r="IEV170" s="277"/>
      <c r="IEW170" s="277"/>
      <c r="IEX170" s="277"/>
      <c r="IEY170" s="277"/>
      <c r="IEZ170" s="277"/>
      <c r="IFA170" s="277"/>
      <c r="IFB170" s="277"/>
      <c r="IFC170" s="277"/>
      <c r="IFD170" s="277"/>
      <c r="IFE170" s="277"/>
      <c r="IFF170" s="277"/>
      <c r="IFG170" s="277"/>
      <c r="IFH170" s="277"/>
      <c r="IFI170" s="277"/>
      <c r="IFJ170" s="277"/>
      <c r="IFK170" s="277"/>
      <c r="IFL170" s="277"/>
      <c r="IFM170" s="277"/>
      <c r="IFN170" s="277"/>
      <c r="IFO170" s="277"/>
      <c r="IFP170" s="277"/>
      <c r="IFQ170" s="277"/>
      <c r="IFR170" s="277"/>
      <c r="IFS170" s="277"/>
      <c r="IFT170" s="277"/>
      <c r="IFU170" s="277"/>
      <c r="IFV170" s="277"/>
      <c r="IFW170" s="277"/>
      <c r="IFX170" s="277"/>
      <c r="IFY170" s="277"/>
      <c r="IFZ170" s="277"/>
      <c r="IGA170" s="277"/>
      <c r="IGB170" s="277"/>
      <c r="IGC170" s="277"/>
      <c r="IGD170" s="277"/>
      <c r="IGE170" s="277"/>
      <c r="IGF170" s="277"/>
      <c r="IGG170" s="277"/>
      <c r="IGH170" s="277"/>
      <c r="IGI170" s="277"/>
      <c r="IGJ170" s="277"/>
      <c r="IGK170" s="277"/>
      <c r="IGL170" s="277"/>
      <c r="IGM170" s="277"/>
      <c r="IGN170" s="277"/>
      <c r="IGO170" s="277"/>
      <c r="IGP170" s="277"/>
      <c r="IGQ170" s="277"/>
      <c r="IGR170" s="277"/>
      <c r="IGS170" s="277"/>
      <c r="IGT170" s="277"/>
      <c r="IGU170" s="277"/>
      <c r="IGV170" s="277"/>
      <c r="IGW170" s="277"/>
      <c r="IGX170" s="277"/>
      <c r="IGY170" s="277"/>
      <c r="IGZ170" s="277"/>
      <c r="IHA170" s="277"/>
      <c r="IHB170" s="277"/>
      <c r="IHC170" s="277"/>
      <c r="IHD170" s="277"/>
      <c r="IHE170" s="277"/>
      <c r="IHF170" s="277"/>
      <c r="IHG170" s="277"/>
      <c r="IHH170" s="277"/>
      <c r="IHI170" s="277"/>
      <c r="IHJ170" s="277"/>
      <c r="IHK170" s="277"/>
      <c r="IHL170" s="277"/>
      <c r="IHM170" s="277"/>
      <c r="IHN170" s="277"/>
      <c r="IHO170" s="277"/>
      <c r="IHP170" s="277"/>
      <c r="IHQ170" s="277"/>
      <c r="IHR170" s="277"/>
      <c r="IHS170" s="277"/>
      <c r="IHT170" s="277"/>
      <c r="IHU170" s="277"/>
      <c r="IHV170" s="277"/>
      <c r="IHW170" s="277"/>
      <c r="IHX170" s="277"/>
      <c r="IHY170" s="277"/>
      <c r="IHZ170" s="277"/>
      <c r="IIA170" s="277"/>
      <c r="IIB170" s="277"/>
      <c r="IIC170" s="277"/>
      <c r="IID170" s="277"/>
      <c r="IIE170" s="277"/>
      <c r="IIF170" s="277"/>
      <c r="IIG170" s="277"/>
      <c r="IIH170" s="277"/>
      <c r="III170" s="277"/>
      <c r="IIJ170" s="277"/>
      <c r="IIK170" s="277"/>
      <c r="IIL170" s="277"/>
      <c r="IIM170" s="277"/>
      <c r="IIN170" s="277"/>
      <c r="IIO170" s="277"/>
      <c r="IIP170" s="277"/>
      <c r="IIQ170" s="277"/>
      <c r="IIR170" s="277"/>
      <c r="IIS170" s="277"/>
      <c r="IIT170" s="277"/>
      <c r="IIU170" s="277"/>
      <c r="IIV170" s="277"/>
      <c r="IIW170" s="277"/>
      <c r="IIX170" s="277"/>
      <c r="IIY170" s="277"/>
      <c r="IIZ170" s="277"/>
      <c r="IJA170" s="277"/>
      <c r="IJB170" s="277"/>
      <c r="IJC170" s="277"/>
      <c r="IJD170" s="277"/>
      <c r="IJE170" s="277"/>
      <c r="IJF170" s="277"/>
      <c r="IJG170" s="277"/>
      <c r="IJH170" s="277"/>
      <c r="IJI170" s="277"/>
      <c r="IJJ170" s="277"/>
      <c r="IJK170" s="277"/>
      <c r="IJL170" s="277"/>
      <c r="IJM170" s="277"/>
      <c r="IJN170" s="277"/>
      <c r="IJO170" s="277"/>
      <c r="IJP170" s="277"/>
      <c r="IJQ170" s="277"/>
      <c r="IJR170" s="277"/>
      <c r="IJS170" s="277"/>
      <c r="IJT170" s="277"/>
      <c r="IJU170" s="277"/>
      <c r="IJV170" s="277"/>
      <c r="IJW170" s="277"/>
      <c r="IJX170" s="277"/>
      <c r="IJY170" s="277"/>
      <c r="IJZ170" s="277"/>
      <c r="IKA170" s="277"/>
      <c r="IKB170" s="277"/>
      <c r="IKC170" s="277"/>
      <c r="IKD170" s="277"/>
      <c r="IKE170" s="277"/>
      <c r="IKF170" s="277"/>
      <c r="IKG170" s="277"/>
      <c r="IKH170" s="277"/>
      <c r="IKI170" s="277"/>
      <c r="IKJ170" s="277"/>
      <c r="IKK170" s="277"/>
      <c r="IKL170" s="277"/>
      <c r="IKM170" s="277"/>
      <c r="IKN170" s="277"/>
      <c r="IKO170" s="277"/>
      <c r="IKP170" s="277"/>
      <c r="IKQ170" s="277"/>
      <c r="IKR170" s="277"/>
      <c r="IKS170" s="277"/>
      <c r="IKT170" s="277"/>
      <c r="IKU170" s="277"/>
      <c r="IKV170" s="277"/>
      <c r="IKW170" s="277"/>
      <c r="IKX170" s="277"/>
      <c r="IKY170" s="277"/>
      <c r="IKZ170" s="277"/>
      <c r="ILA170" s="277"/>
      <c r="ILB170" s="277"/>
      <c r="ILC170" s="277"/>
      <c r="ILD170" s="277"/>
      <c r="ILE170" s="277"/>
      <c r="ILF170" s="277"/>
      <c r="ILG170" s="277"/>
      <c r="ILH170" s="277"/>
      <c r="ILI170" s="277"/>
      <c r="ILJ170" s="277"/>
      <c r="ILK170" s="277"/>
      <c r="ILL170" s="277"/>
      <c r="ILM170" s="277"/>
      <c r="ILN170" s="277"/>
      <c r="ILO170" s="277"/>
      <c r="ILP170" s="277"/>
      <c r="ILQ170" s="277"/>
      <c r="ILR170" s="277"/>
      <c r="ILS170" s="277"/>
      <c r="ILT170" s="277"/>
      <c r="ILU170" s="277"/>
      <c r="ILV170" s="277"/>
      <c r="ILW170" s="277"/>
      <c r="ILX170" s="277"/>
      <c r="ILY170" s="277"/>
      <c r="ILZ170" s="277"/>
      <c r="IMA170" s="277"/>
      <c r="IMB170" s="277"/>
      <c r="IMC170" s="277"/>
      <c r="IMD170" s="277"/>
      <c r="IME170" s="277"/>
      <c r="IMF170" s="277"/>
      <c r="IMG170" s="277"/>
      <c r="IMH170" s="277"/>
      <c r="IMI170" s="277"/>
      <c r="IMJ170" s="277"/>
      <c r="IMK170" s="277"/>
      <c r="IML170" s="277"/>
      <c r="IMM170" s="277"/>
      <c r="IMN170" s="277"/>
      <c r="IMO170" s="277"/>
      <c r="IMP170" s="277"/>
      <c r="IMQ170" s="277"/>
      <c r="IMR170" s="277"/>
      <c r="IMS170" s="277"/>
      <c r="IMT170" s="277"/>
      <c r="IMU170" s="277"/>
      <c r="IMV170" s="277"/>
      <c r="IMW170" s="277"/>
      <c r="IMX170" s="277"/>
      <c r="IMY170" s="277"/>
      <c r="IMZ170" s="277"/>
      <c r="INA170" s="277"/>
      <c r="INB170" s="277"/>
      <c r="INC170" s="277"/>
      <c r="IND170" s="277"/>
      <c r="INE170" s="277"/>
      <c r="INF170" s="277"/>
      <c r="ING170" s="277"/>
      <c r="INH170" s="277"/>
      <c r="INI170" s="277"/>
      <c r="INJ170" s="277"/>
      <c r="INK170" s="277"/>
      <c r="INL170" s="277"/>
      <c r="INM170" s="277"/>
      <c r="INN170" s="277"/>
      <c r="INO170" s="277"/>
      <c r="INP170" s="277"/>
      <c r="INQ170" s="277"/>
      <c r="INR170" s="277"/>
      <c r="INS170" s="277"/>
      <c r="INT170" s="277"/>
      <c r="INU170" s="277"/>
      <c r="INV170" s="277"/>
      <c r="INW170" s="277"/>
      <c r="INX170" s="277"/>
      <c r="INY170" s="277"/>
      <c r="INZ170" s="277"/>
      <c r="IOA170" s="277"/>
      <c r="IOB170" s="277"/>
      <c r="IOC170" s="277"/>
      <c r="IOD170" s="277"/>
      <c r="IOE170" s="277"/>
      <c r="IOF170" s="277"/>
      <c r="IOG170" s="277"/>
      <c r="IOH170" s="277"/>
      <c r="IOI170" s="277"/>
      <c r="IOJ170" s="277"/>
      <c r="IOK170" s="277"/>
      <c r="IOL170" s="277"/>
      <c r="IOM170" s="277"/>
      <c r="ION170" s="277"/>
      <c r="IOO170" s="277"/>
      <c r="IOP170" s="277"/>
      <c r="IOQ170" s="277"/>
      <c r="IOR170" s="277"/>
      <c r="IOS170" s="277"/>
      <c r="IOT170" s="277"/>
      <c r="IOU170" s="277"/>
      <c r="IOV170" s="277"/>
      <c r="IOW170" s="277"/>
      <c r="IOX170" s="277"/>
      <c r="IOY170" s="277"/>
      <c r="IOZ170" s="277"/>
      <c r="IPA170" s="277"/>
      <c r="IPB170" s="277"/>
      <c r="IPC170" s="277"/>
      <c r="IPD170" s="277"/>
      <c r="IPE170" s="277"/>
      <c r="IPF170" s="277"/>
      <c r="IPG170" s="277"/>
      <c r="IPH170" s="277"/>
      <c r="IPI170" s="277"/>
      <c r="IPJ170" s="277"/>
      <c r="IPK170" s="277"/>
      <c r="IPL170" s="277"/>
      <c r="IPM170" s="277"/>
      <c r="IPN170" s="277"/>
      <c r="IPO170" s="277"/>
      <c r="IPP170" s="277"/>
      <c r="IPQ170" s="277"/>
      <c r="IPR170" s="277"/>
      <c r="IPS170" s="277"/>
      <c r="IPT170" s="277"/>
      <c r="IPU170" s="277"/>
      <c r="IPV170" s="277"/>
      <c r="IPW170" s="277"/>
      <c r="IPX170" s="277"/>
      <c r="IPY170" s="277"/>
      <c r="IPZ170" s="277"/>
      <c r="IQA170" s="277"/>
      <c r="IQB170" s="277"/>
      <c r="IQC170" s="277"/>
      <c r="IQD170" s="277"/>
      <c r="IQE170" s="277"/>
      <c r="IQF170" s="277"/>
      <c r="IQG170" s="277"/>
      <c r="IQH170" s="277"/>
      <c r="IQI170" s="277"/>
      <c r="IQJ170" s="277"/>
      <c r="IQK170" s="277"/>
      <c r="IQL170" s="277"/>
      <c r="IQM170" s="277"/>
      <c r="IQN170" s="277"/>
      <c r="IQO170" s="277"/>
      <c r="IQP170" s="277"/>
      <c r="IQQ170" s="277"/>
      <c r="IQR170" s="277"/>
      <c r="IQS170" s="277"/>
      <c r="IQT170" s="277"/>
      <c r="IQU170" s="277"/>
      <c r="IQV170" s="277"/>
      <c r="IQW170" s="277"/>
      <c r="IQX170" s="277"/>
      <c r="IQY170" s="277"/>
      <c r="IQZ170" s="277"/>
      <c r="IRA170" s="277"/>
      <c r="IRB170" s="277"/>
      <c r="IRC170" s="277"/>
      <c r="IRD170" s="277"/>
      <c r="IRE170" s="277"/>
      <c r="IRF170" s="277"/>
      <c r="IRG170" s="277"/>
      <c r="IRH170" s="277"/>
      <c r="IRI170" s="277"/>
      <c r="IRJ170" s="277"/>
      <c r="IRK170" s="277"/>
      <c r="IRL170" s="277"/>
      <c r="IRM170" s="277"/>
      <c r="IRN170" s="277"/>
      <c r="IRO170" s="277"/>
      <c r="IRP170" s="277"/>
      <c r="IRQ170" s="277"/>
      <c r="IRR170" s="277"/>
      <c r="IRS170" s="277"/>
      <c r="IRT170" s="277"/>
      <c r="IRU170" s="277"/>
      <c r="IRV170" s="277"/>
      <c r="IRW170" s="277"/>
      <c r="IRX170" s="277"/>
      <c r="IRY170" s="277"/>
      <c r="IRZ170" s="277"/>
      <c r="ISA170" s="277"/>
      <c r="ISB170" s="277"/>
      <c r="ISC170" s="277"/>
      <c r="ISD170" s="277"/>
      <c r="ISE170" s="277"/>
      <c r="ISF170" s="277"/>
      <c r="ISG170" s="277"/>
      <c r="ISH170" s="277"/>
      <c r="ISI170" s="277"/>
      <c r="ISJ170" s="277"/>
      <c r="ISK170" s="277"/>
      <c r="ISL170" s="277"/>
      <c r="ISM170" s="277"/>
      <c r="ISN170" s="277"/>
      <c r="ISO170" s="277"/>
      <c r="ISP170" s="277"/>
      <c r="ISQ170" s="277"/>
      <c r="ISR170" s="277"/>
      <c r="ISS170" s="277"/>
      <c r="IST170" s="277"/>
      <c r="ISU170" s="277"/>
      <c r="ISV170" s="277"/>
      <c r="ISW170" s="277"/>
      <c r="ISX170" s="277"/>
      <c r="ISY170" s="277"/>
      <c r="ISZ170" s="277"/>
      <c r="ITA170" s="277"/>
      <c r="ITB170" s="277"/>
      <c r="ITC170" s="277"/>
      <c r="ITD170" s="277"/>
      <c r="ITE170" s="277"/>
      <c r="ITF170" s="277"/>
      <c r="ITG170" s="277"/>
      <c r="ITH170" s="277"/>
      <c r="ITI170" s="277"/>
      <c r="ITJ170" s="277"/>
      <c r="ITK170" s="277"/>
      <c r="ITL170" s="277"/>
      <c r="ITM170" s="277"/>
      <c r="ITN170" s="277"/>
      <c r="ITO170" s="277"/>
      <c r="ITP170" s="277"/>
      <c r="ITQ170" s="277"/>
      <c r="ITR170" s="277"/>
      <c r="ITS170" s="277"/>
      <c r="ITT170" s="277"/>
      <c r="ITU170" s="277"/>
      <c r="ITV170" s="277"/>
      <c r="ITW170" s="277"/>
      <c r="ITX170" s="277"/>
      <c r="ITY170" s="277"/>
      <c r="ITZ170" s="277"/>
      <c r="IUA170" s="277"/>
      <c r="IUB170" s="277"/>
      <c r="IUC170" s="277"/>
      <c r="IUD170" s="277"/>
      <c r="IUE170" s="277"/>
      <c r="IUF170" s="277"/>
      <c r="IUG170" s="277"/>
      <c r="IUH170" s="277"/>
      <c r="IUI170" s="277"/>
      <c r="IUJ170" s="277"/>
      <c r="IUK170" s="277"/>
      <c r="IUL170" s="277"/>
      <c r="IUM170" s="277"/>
      <c r="IUN170" s="277"/>
      <c r="IUO170" s="277"/>
      <c r="IUP170" s="277"/>
      <c r="IUQ170" s="277"/>
      <c r="IUR170" s="277"/>
      <c r="IUS170" s="277"/>
      <c r="IUT170" s="277"/>
      <c r="IUU170" s="277"/>
      <c r="IUV170" s="277"/>
      <c r="IUW170" s="277"/>
      <c r="IUX170" s="277"/>
      <c r="IUY170" s="277"/>
      <c r="IUZ170" s="277"/>
      <c r="IVA170" s="277"/>
      <c r="IVB170" s="277"/>
      <c r="IVC170" s="277"/>
      <c r="IVD170" s="277"/>
      <c r="IVE170" s="277"/>
      <c r="IVF170" s="277"/>
      <c r="IVG170" s="277"/>
      <c r="IVH170" s="277"/>
      <c r="IVI170" s="277"/>
      <c r="IVJ170" s="277"/>
      <c r="IVK170" s="277"/>
      <c r="IVL170" s="277"/>
      <c r="IVM170" s="277"/>
      <c r="IVN170" s="277"/>
      <c r="IVO170" s="277"/>
      <c r="IVP170" s="277"/>
      <c r="IVQ170" s="277"/>
      <c r="IVR170" s="277"/>
      <c r="IVS170" s="277"/>
      <c r="IVT170" s="277"/>
      <c r="IVU170" s="277"/>
      <c r="IVV170" s="277"/>
      <c r="IVW170" s="277"/>
      <c r="IVX170" s="277"/>
      <c r="IVY170" s="277"/>
      <c r="IVZ170" s="277"/>
      <c r="IWA170" s="277"/>
      <c r="IWB170" s="277"/>
      <c r="IWC170" s="277"/>
      <c r="IWD170" s="277"/>
      <c r="IWE170" s="277"/>
      <c r="IWF170" s="277"/>
      <c r="IWG170" s="277"/>
      <c r="IWH170" s="277"/>
      <c r="IWI170" s="277"/>
      <c r="IWJ170" s="277"/>
      <c r="IWK170" s="277"/>
      <c r="IWL170" s="277"/>
      <c r="IWM170" s="277"/>
      <c r="IWN170" s="277"/>
      <c r="IWO170" s="277"/>
      <c r="IWP170" s="277"/>
      <c r="IWQ170" s="277"/>
      <c r="IWR170" s="277"/>
      <c r="IWS170" s="277"/>
      <c r="IWT170" s="277"/>
      <c r="IWU170" s="277"/>
      <c r="IWV170" s="277"/>
      <c r="IWW170" s="277"/>
      <c r="IWX170" s="277"/>
      <c r="IWY170" s="277"/>
      <c r="IWZ170" s="277"/>
      <c r="IXA170" s="277"/>
      <c r="IXB170" s="277"/>
      <c r="IXC170" s="277"/>
      <c r="IXD170" s="277"/>
      <c r="IXE170" s="277"/>
      <c r="IXF170" s="277"/>
      <c r="IXG170" s="277"/>
      <c r="IXH170" s="277"/>
      <c r="IXI170" s="277"/>
      <c r="IXJ170" s="277"/>
      <c r="IXK170" s="277"/>
      <c r="IXL170" s="277"/>
      <c r="IXM170" s="277"/>
      <c r="IXN170" s="277"/>
      <c r="IXO170" s="277"/>
      <c r="IXP170" s="277"/>
      <c r="IXQ170" s="277"/>
      <c r="IXR170" s="277"/>
      <c r="IXS170" s="277"/>
      <c r="IXT170" s="277"/>
      <c r="IXU170" s="277"/>
      <c r="IXV170" s="277"/>
      <c r="IXW170" s="277"/>
      <c r="IXX170" s="277"/>
      <c r="IXY170" s="277"/>
      <c r="IXZ170" s="277"/>
      <c r="IYA170" s="277"/>
      <c r="IYB170" s="277"/>
      <c r="IYC170" s="277"/>
      <c r="IYD170" s="277"/>
      <c r="IYE170" s="277"/>
      <c r="IYF170" s="277"/>
      <c r="IYG170" s="277"/>
      <c r="IYH170" s="277"/>
      <c r="IYI170" s="277"/>
      <c r="IYJ170" s="277"/>
      <c r="IYK170" s="277"/>
      <c r="IYL170" s="277"/>
      <c r="IYM170" s="277"/>
      <c r="IYN170" s="277"/>
      <c r="IYO170" s="277"/>
      <c r="IYP170" s="277"/>
      <c r="IYQ170" s="277"/>
      <c r="IYR170" s="277"/>
      <c r="IYS170" s="277"/>
      <c r="IYT170" s="277"/>
      <c r="IYU170" s="277"/>
      <c r="IYV170" s="277"/>
      <c r="IYW170" s="277"/>
      <c r="IYX170" s="277"/>
      <c r="IYY170" s="277"/>
      <c r="IYZ170" s="277"/>
      <c r="IZA170" s="277"/>
      <c r="IZB170" s="277"/>
      <c r="IZC170" s="277"/>
      <c r="IZD170" s="277"/>
      <c r="IZE170" s="277"/>
      <c r="IZF170" s="277"/>
      <c r="IZG170" s="277"/>
      <c r="IZH170" s="277"/>
      <c r="IZI170" s="277"/>
      <c r="IZJ170" s="277"/>
      <c r="IZK170" s="277"/>
      <c r="IZL170" s="277"/>
      <c r="IZM170" s="277"/>
      <c r="IZN170" s="277"/>
      <c r="IZO170" s="277"/>
      <c r="IZP170" s="277"/>
      <c r="IZQ170" s="277"/>
      <c r="IZR170" s="277"/>
      <c r="IZS170" s="277"/>
      <c r="IZT170" s="277"/>
      <c r="IZU170" s="277"/>
      <c r="IZV170" s="277"/>
      <c r="IZW170" s="277"/>
      <c r="IZX170" s="277"/>
      <c r="IZY170" s="277"/>
      <c r="IZZ170" s="277"/>
      <c r="JAA170" s="277"/>
      <c r="JAB170" s="277"/>
      <c r="JAC170" s="277"/>
      <c r="JAD170" s="277"/>
      <c r="JAE170" s="277"/>
      <c r="JAF170" s="277"/>
      <c r="JAG170" s="277"/>
      <c r="JAH170" s="277"/>
      <c r="JAI170" s="277"/>
      <c r="JAJ170" s="277"/>
      <c r="JAK170" s="277"/>
      <c r="JAL170" s="277"/>
      <c r="JAM170" s="277"/>
      <c r="JAN170" s="277"/>
      <c r="JAO170" s="277"/>
      <c r="JAP170" s="277"/>
      <c r="JAQ170" s="277"/>
      <c r="JAR170" s="277"/>
      <c r="JAS170" s="277"/>
      <c r="JAT170" s="277"/>
      <c r="JAU170" s="277"/>
      <c r="JAV170" s="277"/>
      <c r="JAW170" s="277"/>
      <c r="JAX170" s="277"/>
      <c r="JAY170" s="277"/>
      <c r="JAZ170" s="277"/>
      <c r="JBA170" s="277"/>
      <c r="JBB170" s="277"/>
      <c r="JBC170" s="277"/>
      <c r="JBD170" s="277"/>
      <c r="JBE170" s="277"/>
      <c r="JBF170" s="277"/>
      <c r="JBG170" s="277"/>
      <c r="JBH170" s="277"/>
      <c r="JBI170" s="277"/>
      <c r="JBJ170" s="277"/>
      <c r="JBK170" s="277"/>
      <c r="JBL170" s="277"/>
      <c r="JBM170" s="277"/>
      <c r="JBN170" s="277"/>
      <c r="JBO170" s="277"/>
      <c r="JBP170" s="277"/>
      <c r="JBQ170" s="277"/>
      <c r="JBR170" s="277"/>
      <c r="JBS170" s="277"/>
      <c r="JBT170" s="277"/>
      <c r="JBU170" s="277"/>
      <c r="JBV170" s="277"/>
      <c r="JBW170" s="277"/>
      <c r="JBX170" s="277"/>
      <c r="JBY170" s="277"/>
      <c r="JBZ170" s="277"/>
      <c r="JCA170" s="277"/>
      <c r="JCB170" s="277"/>
      <c r="JCC170" s="277"/>
      <c r="JCD170" s="277"/>
      <c r="JCE170" s="277"/>
      <c r="JCF170" s="277"/>
      <c r="JCG170" s="277"/>
      <c r="JCH170" s="277"/>
      <c r="JCI170" s="277"/>
      <c r="JCJ170" s="277"/>
      <c r="JCK170" s="277"/>
      <c r="JCL170" s="277"/>
      <c r="JCM170" s="277"/>
      <c r="JCN170" s="277"/>
      <c r="JCO170" s="277"/>
      <c r="JCP170" s="277"/>
      <c r="JCQ170" s="277"/>
      <c r="JCR170" s="277"/>
      <c r="JCS170" s="277"/>
      <c r="JCT170" s="277"/>
      <c r="JCU170" s="277"/>
      <c r="JCV170" s="277"/>
      <c r="JCW170" s="277"/>
      <c r="JCX170" s="277"/>
      <c r="JCY170" s="277"/>
      <c r="JCZ170" s="277"/>
      <c r="JDA170" s="277"/>
      <c r="JDB170" s="277"/>
      <c r="JDC170" s="277"/>
      <c r="JDD170" s="277"/>
      <c r="JDE170" s="277"/>
      <c r="JDF170" s="277"/>
      <c r="JDG170" s="277"/>
      <c r="JDH170" s="277"/>
      <c r="JDI170" s="277"/>
      <c r="JDJ170" s="277"/>
      <c r="JDK170" s="277"/>
      <c r="JDL170" s="277"/>
      <c r="JDM170" s="277"/>
      <c r="JDN170" s="277"/>
      <c r="JDO170" s="277"/>
      <c r="JDP170" s="277"/>
      <c r="JDQ170" s="277"/>
      <c r="JDR170" s="277"/>
      <c r="JDS170" s="277"/>
      <c r="JDT170" s="277"/>
      <c r="JDU170" s="277"/>
      <c r="JDV170" s="277"/>
      <c r="JDW170" s="277"/>
      <c r="JDX170" s="277"/>
      <c r="JDY170" s="277"/>
      <c r="JDZ170" s="277"/>
      <c r="JEA170" s="277"/>
      <c r="JEB170" s="277"/>
      <c r="JEC170" s="277"/>
      <c r="JED170" s="277"/>
      <c r="JEE170" s="277"/>
      <c r="JEF170" s="277"/>
      <c r="JEG170" s="277"/>
      <c r="JEH170" s="277"/>
      <c r="JEI170" s="277"/>
      <c r="JEJ170" s="277"/>
      <c r="JEK170" s="277"/>
      <c r="JEL170" s="277"/>
      <c r="JEM170" s="277"/>
      <c r="JEN170" s="277"/>
      <c r="JEO170" s="277"/>
      <c r="JEP170" s="277"/>
      <c r="JEQ170" s="277"/>
      <c r="JER170" s="277"/>
      <c r="JES170" s="277"/>
      <c r="JET170" s="277"/>
      <c r="JEU170" s="277"/>
      <c r="JEV170" s="277"/>
      <c r="JEW170" s="277"/>
      <c r="JEX170" s="277"/>
      <c r="JEY170" s="277"/>
      <c r="JEZ170" s="277"/>
      <c r="JFA170" s="277"/>
      <c r="JFB170" s="277"/>
      <c r="JFC170" s="277"/>
      <c r="JFD170" s="277"/>
      <c r="JFE170" s="277"/>
      <c r="JFF170" s="277"/>
      <c r="JFG170" s="277"/>
      <c r="JFH170" s="277"/>
      <c r="JFI170" s="277"/>
      <c r="JFJ170" s="277"/>
      <c r="JFK170" s="277"/>
      <c r="JFL170" s="277"/>
      <c r="JFM170" s="277"/>
      <c r="JFN170" s="277"/>
      <c r="JFO170" s="277"/>
      <c r="JFP170" s="277"/>
      <c r="JFQ170" s="277"/>
      <c r="JFR170" s="277"/>
      <c r="JFS170" s="277"/>
      <c r="JFT170" s="277"/>
      <c r="JFU170" s="277"/>
      <c r="JFV170" s="277"/>
      <c r="JFW170" s="277"/>
      <c r="JFX170" s="277"/>
      <c r="JFY170" s="277"/>
      <c r="JFZ170" s="277"/>
      <c r="JGA170" s="277"/>
      <c r="JGB170" s="277"/>
      <c r="JGC170" s="277"/>
      <c r="JGD170" s="277"/>
      <c r="JGE170" s="277"/>
      <c r="JGF170" s="277"/>
      <c r="JGG170" s="277"/>
      <c r="JGH170" s="277"/>
      <c r="JGI170" s="277"/>
      <c r="JGJ170" s="277"/>
      <c r="JGK170" s="277"/>
      <c r="JGL170" s="277"/>
      <c r="JGM170" s="277"/>
      <c r="JGN170" s="277"/>
      <c r="JGO170" s="277"/>
      <c r="JGP170" s="277"/>
      <c r="JGQ170" s="277"/>
      <c r="JGR170" s="277"/>
      <c r="JGS170" s="277"/>
      <c r="JGT170" s="277"/>
      <c r="JGU170" s="277"/>
      <c r="JGV170" s="277"/>
      <c r="JGW170" s="277"/>
      <c r="JGX170" s="277"/>
      <c r="JGY170" s="277"/>
      <c r="JGZ170" s="277"/>
      <c r="JHA170" s="277"/>
      <c r="JHB170" s="277"/>
      <c r="JHC170" s="277"/>
      <c r="JHD170" s="277"/>
      <c r="JHE170" s="277"/>
      <c r="JHF170" s="277"/>
      <c r="JHG170" s="277"/>
      <c r="JHH170" s="277"/>
      <c r="JHI170" s="277"/>
      <c r="JHJ170" s="277"/>
      <c r="JHK170" s="277"/>
      <c r="JHL170" s="277"/>
      <c r="JHM170" s="277"/>
      <c r="JHN170" s="277"/>
      <c r="JHO170" s="277"/>
      <c r="JHP170" s="277"/>
      <c r="JHQ170" s="277"/>
      <c r="JHR170" s="277"/>
      <c r="JHS170" s="277"/>
      <c r="JHT170" s="277"/>
      <c r="JHU170" s="277"/>
      <c r="JHV170" s="277"/>
      <c r="JHW170" s="277"/>
      <c r="JHX170" s="277"/>
      <c r="JHY170" s="277"/>
      <c r="JHZ170" s="277"/>
      <c r="JIA170" s="277"/>
      <c r="JIB170" s="277"/>
      <c r="JIC170" s="277"/>
      <c r="JID170" s="277"/>
      <c r="JIE170" s="277"/>
      <c r="JIF170" s="277"/>
      <c r="JIG170" s="277"/>
      <c r="JIH170" s="277"/>
      <c r="JII170" s="277"/>
      <c r="JIJ170" s="277"/>
      <c r="JIK170" s="277"/>
      <c r="JIL170" s="277"/>
      <c r="JIM170" s="277"/>
      <c r="JIN170" s="277"/>
      <c r="JIO170" s="277"/>
      <c r="JIP170" s="277"/>
      <c r="JIQ170" s="277"/>
      <c r="JIR170" s="277"/>
      <c r="JIS170" s="277"/>
      <c r="JIT170" s="277"/>
      <c r="JIU170" s="277"/>
      <c r="JIV170" s="277"/>
      <c r="JIW170" s="277"/>
      <c r="JIX170" s="277"/>
      <c r="JIY170" s="277"/>
      <c r="JIZ170" s="277"/>
      <c r="JJA170" s="277"/>
      <c r="JJB170" s="277"/>
      <c r="JJC170" s="277"/>
      <c r="JJD170" s="277"/>
      <c r="JJE170" s="277"/>
      <c r="JJF170" s="277"/>
      <c r="JJG170" s="277"/>
      <c r="JJH170" s="277"/>
      <c r="JJI170" s="277"/>
      <c r="JJJ170" s="277"/>
      <c r="JJK170" s="277"/>
      <c r="JJL170" s="277"/>
      <c r="JJM170" s="277"/>
      <c r="JJN170" s="277"/>
      <c r="JJO170" s="277"/>
      <c r="JJP170" s="277"/>
      <c r="JJQ170" s="277"/>
      <c r="JJR170" s="277"/>
      <c r="JJS170" s="277"/>
      <c r="JJT170" s="277"/>
      <c r="JJU170" s="277"/>
      <c r="JJV170" s="277"/>
      <c r="JJW170" s="277"/>
      <c r="JJX170" s="277"/>
      <c r="JJY170" s="277"/>
      <c r="JJZ170" s="277"/>
      <c r="JKA170" s="277"/>
      <c r="JKB170" s="277"/>
      <c r="JKC170" s="277"/>
      <c r="JKD170" s="277"/>
      <c r="JKE170" s="277"/>
      <c r="JKF170" s="277"/>
      <c r="JKG170" s="277"/>
      <c r="JKH170" s="277"/>
      <c r="JKI170" s="277"/>
      <c r="JKJ170" s="277"/>
      <c r="JKK170" s="277"/>
      <c r="JKL170" s="277"/>
      <c r="JKM170" s="277"/>
      <c r="JKN170" s="277"/>
      <c r="JKO170" s="277"/>
      <c r="JKP170" s="277"/>
      <c r="JKQ170" s="277"/>
      <c r="JKR170" s="277"/>
      <c r="JKS170" s="277"/>
      <c r="JKT170" s="277"/>
      <c r="JKU170" s="277"/>
      <c r="JKV170" s="277"/>
      <c r="JKW170" s="277"/>
      <c r="JKX170" s="277"/>
      <c r="JKY170" s="277"/>
      <c r="JKZ170" s="277"/>
      <c r="JLA170" s="277"/>
      <c r="JLB170" s="277"/>
      <c r="JLC170" s="277"/>
      <c r="JLD170" s="277"/>
      <c r="JLE170" s="277"/>
      <c r="JLF170" s="277"/>
      <c r="JLG170" s="277"/>
      <c r="JLH170" s="277"/>
      <c r="JLI170" s="277"/>
      <c r="JLJ170" s="277"/>
      <c r="JLK170" s="277"/>
      <c r="JLL170" s="277"/>
      <c r="JLM170" s="277"/>
      <c r="JLN170" s="277"/>
      <c r="JLO170" s="277"/>
      <c r="JLP170" s="277"/>
      <c r="JLQ170" s="277"/>
      <c r="JLR170" s="277"/>
      <c r="JLS170" s="277"/>
      <c r="JLT170" s="277"/>
      <c r="JLU170" s="277"/>
      <c r="JLV170" s="277"/>
      <c r="JLW170" s="277"/>
      <c r="JLX170" s="277"/>
      <c r="JLY170" s="277"/>
      <c r="JLZ170" s="277"/>
      <c r="JMA170" s="277"/>
      <c r="JMB170" s="277"/>
      <c r="JMC170" s="277"/>
      <c r="JMD170" s="277"/>
      <c r="JME170" s="277"/>
      <c r="JMF170" s="277"/>
      <c r="JMG170" s="277"/>
      <c r="JMH170" s="277"/>
      <c r="JMI170" s="277"/>
      <c r="JMJ170" s="277"/>
      <c r="JMK170" s="277"/>
      <c r="JML170" s="277"/>
      <c r="JMM170" s="277"/>
      <c r="JMN170" s="277"/>
      <c r="JMO170" s="277"/>
      <c r="JMP170" s="277"/>
      <c r="JMQ170" s="277"/>
      <c r="JMR170" s="277"/>
      <c r="JMS170" s="277"/>
      <c r="JMT170" s="277"/>
      <c r="JMU170" s="277"/>
      <c r="JMV170" s="277"/>
      <c r="JMW170" s="277"/>
      <c r="JMX170" s="277"/>
      <c r="JMY170" s="277"/>
      <c r="JMZ170" s="277"/>
      <c r="JNA170" s="277"/>
      <c r="JNB170" s="277"/>
      <c r="JNC170" s="277"/>
      <c r="JND170" s="277"/>
      <c r="JNE170" s="277"/>
      <c r="JNF170" s="277"/>
      <c r="JNG170" s="277"/>
      <c r="JNH170" s="277"/>
      <c r="JNI170" s="277"/>
      <c r="JNJ170" s="277"/>
      <c r="JNK170" s="277"/>
      <c r="JNL170" s="277"/>
      <c r="JNM170" s="277"/>
      <c r="JNN170" s="277"/>
      <c r="JNO170" s="277"/>
      <c r="JNP170" s="277"/>
      <c r="JNQ170" s="277"/>
      <c r="JNR170" s="277"/>
      <c r="JNS170" s="277"/>
      <c r="JNT170" s="277"/>
      <c r="JNU170" s="277"/>
      <c r="JNV170" s="277"/>
      <c r="JNW170" s="277"/>
      <c r="JNX170" s="277"/>
      <c r="JNY170" s="277"/>
      <c r="JNZ170" s="277"/>
      <c r="JOA170" s="277"/>
      <c r="JOB170" s="277"/>
      <c r="JOC170" s="277"/>
      <c r="JOD170" s="277"/>
      <c r="JOE170" s="277"/>
      <c r="JOF170" s="277"/>
      <c r="JOG170" s="277"/>
      <c r="JOH170" s="277"/>
      <c r="JOI170" s="277"/>
      <c r="JOJ170" s="277"/>
      <c r="JOK170" s="277"/>
      <c r="JOL170" s="277"/>
      <c r="JOM170" s="277"/>
      <c r="JON170" s="277"/>
      <c r="JOO170" s="277"/>
      <c r="JOP170" s="277"/>
      <c r="JOQ170" s="277"/>
      <c r="JOR170" s="277"/>
      <c r="JOS170" s="277"/>
      <c r="JOT170" s="277"/>
      <c r="JOU170" s="277"/>
      <c r="JOV170" s="277"/>
      <c r="JOW170" s="277"/>
      <c r="JOX170" s="277"/>
      <c r="JOY170" s="277"/>
      <c r="JOZ170" s="277"/>
      <c r="JPA170" s="277"/>
      <c r="JPB170" s="277"/>
      <c r="JPC170" s="277"/>
      <c r="JPD170" s="277"/>
      <c r="JPE170" s="277"/>
      <c r="JPF170" s="277"/>
      <c r="JPG170" s="277"/>
      <c r="JPH170" s="277"/>
      <c r="JPI170" s="277"/>
      <c r="JPJ170" s="277"/>
      <c r="JPK170" s="277"/>
      <c r="JPL170" s="277"/>
      <c r="JPM170" s="277"/>
      <c r="JPN170" s="277"/>
      <c r="JPO170" s="277"/>
      <c r="JPP170" s="277"/>
      <c r="JPQ170" s="277"/>
      <c r="JPR170" s="277"/>
      <c r="JPS170" s="277"/>
      <c r="JPT170" s="277"/>
      <c r="JPU170" s="277"/>
      <c r="JPV170" s="277"/>
      <c r="JPW170" s="277"/>
      <c r="JPX170" s="277"/>
      <c r="JPY170" s="277"/>
      <c r="JPZ170" s="277"/>
      <c r="JQA170" s="277"/>
      <c r="JQB170" s="277"/>
      <c r="JQC170" s="277"/>
      <c r="JQD170" s="277"/>
      <c r="JQE170" s="277"/>
      <c r="JQF170" s="277"/>
      <c r="JQG170" s="277"/>
      <c r="JQH170" s="277"/>
      <c r="JQI170" s="277"/>
      <c r="JQJ170" s="277"/>
      <c r="JQK170" s="277"/>
      <c r="JQL170" s="277"/>
      <c r="JQM170" s="277"/>
      <c r="JQN170" s="277"/>
      <c r="JQO170" s="277"/>
      <c r="JQP170" s="277"/>
      <c r="JQQ170" s="277"/>
      <c r="JQR170" s="277"/>
      <c r="JQS170" s="277"/>
      <c r="JQT170" s="277"/>
      <c r="JQU170" s="277"/>
      <c r="JQV170" s="277"/>
      <c r="JQW170" s="277"/>
      <c r="JQX170" s="277"/>
      <c r="JQY170" s="277"/>
      <c r="JQZ170" s="277"/>
      <c r="JRA170" s="277"/>
      <c r="JRB170" s="277"/>
      <c r="JRC170" s="277"/>
      <c r="JRD170" s="277"/>
      <c r="JRE170" s="277"/>
      <c r="JRF170" s="277"/>
      <c r="JRG170" s="277"/>
      <c r="JRH170" s="277"/>
      <c r="JRI170" s="277"/>
      <c r="JRJ170" s="277"/>
      <c r="JRK170" s="277"/>
      <c r="JRL170" s="277"/>
      <c r="JRM170" s="277"/>
      <c r="JRN170" s="277"/>
      <c r="JRO170" s="277"/>
      <c r="JRP170" s="277"/>
      <c r="JRQ170" s="277"/>
      <c r="JRR170" s="277"/>
      <c r="JRS170" s="277"/>
      <c r="JRT170" s="277"/>
      <c r="JRU170" s="277"/>
      <c r="JRV170" s="277"/>
      <c r="JRW170" s="277"/>
      <c r="JRX170" s="277"/>
      <c r="JRY170" s="277"/>
      <c r="JRZ170" s="277"/>
      <c r="JSA170" s="277"/>
      <c r="JSB170" s="277"/>
      <c r="JSC170" s="277"/>
      <c r="JSD170" s="277"/>
      <c r="JSE170" s="277"/>
      <c r="JSF170" s="277"/>
      <c r="JSG170" s="277"/>
      <c r="JSH170" s="277"/>
      <c r="JSI170" s="277"/>
      <c r="JSJ170" s="277"/>
      <c r="JSK170" s="277"/>
      <c r="JSL170" s="277"/>
      <c r="JSM170" s="277"/>
      <c r="JSN170" s="277"/>
      <c r="JSO170" s="277"/>
      <c r="JSP170" s="277"/>
      <c r="JSQ170" s="277"/>
      <c r="JSR170" s="277"/>
      <c r="JSS170" s="277"/>
      <c r="JST170" s="277"/>
      <c r="JSU170" s="277"/>
      <c r="JSV170" s="277"/>
      <c r="JSW170" s="277"/>
      <c r="JSX170" s="277"/>
      <c r="JSY170" s="277"/>
      <c r="JSZ170" s="277"/>
      <c r="JTA170" s="277"/>
      <c r="JTB170" s="277"/>
      <c r="JTC170" s="277"/>
      <c r="JTD170" s="277"/>
      <c r="JTE170" s="277"/>
      <c r="JTF170" s="277"/>
      <c r="JTG170" s="277"/>
      <c r="JTH170" s="277"/>
      <c r="JTI170" s="277"/>
      <c r="JTJ170" s="277"/>
      <c r="JTK170" s="277"/>
      <c r="JTL170" s="277"/>
      <c r="JTM170" s="277"/>
      <c r="JTN170" s="277"/>
      <c r="JTO170" s="277"/>
      <c r="JTP170" s="277"/>
      <c r="JTQ170" s="277"/>
      <c r="JTR170" s="277"/>
      <c r="JTS170" s="277"/>
      <c r="JTT170" s="277"/>
      <c r="JTU170" s="277"/>
      <c r="JTV170" s="277"/>
      <c r="JTW170" s="277"/>
      <c r="JTX170" s="277"/>
      <c r="JTY170" s="277"/>
      <c r="JTZ170" s="277"/>
      <c r="JUA170" s="277"/>
      <c r="JUB170" s="277"/>
      <c r="JUC170" s="277"/>
      <c r="JUD170" s="277"/>
      <c r="JUE170" s="277"/>
      <c r="JUF170" s="277"/>
      <c r="JUG170" s="277"/>
      <c r="JUH170" s="277"/>
      <c r="JUI170" s="277"/>
      <c r="JUJ170" s="277"/>
      <c r="JUK170" s="277"/>
      <c r="JUL170" s="277"/>
      <c r="JUM170" s="277"/>
      <c r="JUN170" s="277"/>
      <c r="JUO170" s="277"/>
      <c r="JUP170" s="277"/>
      <c r="JUQ170" s="277"/>
      <c r="JUR170" s="277"/>
      <c r="JUS170" s="277"/>
      <c r="JUT170" s="277"/>
      <c r="JUU170" s="277"/>
      <c r="JUV170" s="277"/>
      <c r="JUW170" s="277"/>
      <c r="JUX170" s="277"/>
      <c r="JUY170" s="277"/>
      <c r="JUZ170" s="277"/>
      <c r="JVA170" s="277"/>
      <c r="JVB170" s="277"/>
      <c r="JVC170" s="277"/>
      <c r="JVD170" s="277"/>
      <c r="JVE170" s="277"/>
      <c r="JVF170" s="277"/>
      <c r="JVG170" s="277"/>
      <c r="JVH170" s="277"/>
      <c r="JVI170" s="277"/>
      <c r="JVJ170" s="277"/>
      <c r="JVK170" s="277"/>
      <c r="JVL170" s="277"/>
      <c r="JVM170" s="277"/>
      <c r="JVN170" s="277"/>
      <c r="JVO170" s="277"/>
      <c r="JVP170" s="277"/>
      <c r="JVQ170" s="277"/>
      <c r="JVR170" s="277"/>
      <c r="JVS170" s="277"/>
      <c r="JVT170" s="277"/>
      <c r="JVU170" s="277"/>
      <c r="JVV170" s="277"/>
      <c r="JVW170" s="277"/>
      <c r="JVX170" s="277"/>
      <c r="JVY170" s="277"/>
      <c r="JVZ170" s="277"/>
      <c r="JWA170" s="277"/>
      <c r="JWB170" s="277"/>
      <c r="JWC170" s="277"/>
      <c r="JWD170" s="277"/>
      <c r="JWE170" s="277"/>
      <c r="JWF170" s="277"/>
      <c r="JWG170" s="277"/>
      <c r="JWH170" s="277"/>
      <c r="JWI170" s="277"/>
      <c r="JWJ170" s="277"/>
      <c r="JWK170" s="277"/>
      <c r="JWL170" s="277"/>
      <c r="JWM170" s="277"/>
      <c r="JWN170" s="277"/>
      <c r="JWO170" s="277"/>
      <c r="JWP170" s="277"/>
      <c r="JWQ170" s="277"/>
      <c r="JWR170" s="277"/>
      <c r="JWS170" s="277"/>
      <c r="JWT170" s="277"/>
      <c r="JWU170" s="277"/>
      <c r="JWV170" s="277"/>
      <c r="JWW170" s="277"/>
      <c r="JWX170" s="277"/>
      <c r="JWY170" s="277"/>
      <c r="JWZ170" s="277"/>
      <c r="JXA170" s="277"/>
      <c r="JXB170" s="277"/>
      <c r="JXC170" s="277"/>
      <c r="JXD170" s="277"/>
      <c r="JXE170" s="277"/>
      <c r="JXF170" s="277"/>
      <c r="JXG170" s="277"/>
      <c r="JXH170" s="277"/>
      <c r="JXI170" s="277"/>
      <c r="JXJ170" s="277"/>
      <c r="JXK170" s="277"/>
      <c r="JXL170" s="277"/>
      <c r="JXM170" s="277"/>
      <c r="JXN170" s="277"/>
      <c r="JXO170" s="277"/>
      <c r="JXP170" s="277"/>
      <c r="JXQ170" s="277"/>
      <c r="JXR170" s="277"/>
      <c r="JXS170" s="277"/>
      <c r="JXT170" s="277"/>
      <c r="JXU170" s="277"/>
      <c r="JXV170" s="277"/>
      <c r="JXW170" s="277"/>
      <c r="JXX170" s="277"/>
      <c r="JXY170" s="277"/>
      <c r="JXZ170" s="277"/>
      <c r="JYA170" s="277"/>
      <c r="JYB170" s="277"/>
      <c r="JYC170" s="277"/>
      <c r="JYD170" s="277"/>
      <c r="JYE170" s="277"/>
      <c r="JYF170" s="277"/>
      <c r="JYG170" s="277"/>
      <c r="JYH170" s="277"/>
      <c r="JYI170" s="277"/>
      <c r="JYJ170" s="277"/>
      <c r="JYK170" s="277"/>
      <c r="JYL170" s="277"/>
      <c r="JYM170" s="277"/>
      <c r="JYN170" s="277"/>
      <c r="JYO170" s="277"/>
      <c r="JYP170" s="277"/>
      <c r="JYQ170" s="277"/>
      <c r="JYR170" s="277"/>
      <c r="JYS170" s="277"/>
      <c r="JYT170" s="277"/>
      <c r="JYU170" s="277"/>
      <c r="JYV170" s="277"/>
      <c r="JYW170" s="277"/>
      <c r="JYX170" s="277"/>
      <c r="JYY170" s="277"/>
      <c r="JYZ170" s="277"/>
      <c r="JZA170" s="277"/>
      <c r="JZB170" s="277"/>
      <c r="JZC170" s="277"/>
      <c r="JZD170" s="277"/>
      <c r="JZE170" s="277"/>
      <c r="JZF170" s="277"/>
      <c r="JZG170" s="277"/>
      <c r="JZH170" s="277"/>
      <c r="JZI170" s="277"/>
      <c r="JZJ170" s="277"/>
      <c r="JZK170" s="277"/>
      <c r="JZL170" s="277"/>
      <c r="JZM170" s="277"/>
      <c r="JZN170" s="277"/>
      <c r="JZO170" s="277"/>
      <c r="JZP170" s="277"/>
      <c r="JZQ170" s="277"/>
      <c r="JZR170" s="277"/>
      <c r="JZS170" s="277"/>
      <c r="JZT170" s="277"/>
      <c r="JZU170" s="277"/>
      <c r="JZV170" s="277"/>
      <c r="JZW170" s="277"/>
      <c r="JZX170" s="277"/>
      <c r="JZY170" s="277"/>
      <c r="JZZ170" s="277"/>
      <c r="KAA170" s="277"/>
      <c r="KAB170" s="277"/>
      <c r="KAC170" s="277"/>
      <c r="KAD170" s="277"/>
      <c r="KAE170" s="277"/>
      <c r="KAF170" s="277"/>
      <c r="KAG170" s="277"/>
      <c r="KAH170" s="277"/>
      <c r="KAI170" s="277"/>
      <c r="KAJ170" s="277"/>
      <c r="KAK170" s="277"/>
      <c r="KAL170" s="277"/>
      <c r="KAM170" s="277"/>
      <c r="KAN170" s="277"/>
      <c r="KAO170" s="277"/>
      <c r="KAP170" s="277"/>
      <c r="KAQ170" s="277"/>
      <c r="KAR170" s="277"/>
      <c r="KAS170" s="277"/>
      <c r="KAT170" s="277"/>
      <c r="KAU170" s="277"/>
      <c r="KAV170" s="277"/>
      <c r="KAW170" s="277"/>
      <c r="KAX170" s="277"/>
      <c r="KAY170" s="277"/>
      <c r="KAZ170" s="277"/>
      <c r="KBA170" s="277"/>
      <c r="KBB170" s="277"/>
      <c r="KBC170" s="277"/>
      <c r="KBD170" s="277"/>
      <c r="KBE170" s="277"/>
      <c r="KBF170" s="277"/>
      <c r="KBG170" s="277"/>
      <c r="KBH170" s="277"/>
      <c r="KBI170" s="277"/>
      <c r="KBJ170" s="277"/>
      <c r="KBK170" s="277"/>
      <c r="KBL170" s="277"/>
      <c r="KBM170" s="277"/>
      <c r="KBN170" s="277"/>
      <c r="KBO170" s="277"/>
      <c r="KBP170" s="277"/>
      <c r="KBQ170" s="277"/>
      <c r="KBR170" s="277"/>
      <c r="KBS170" s="277"/>
      <c r="KBT170" s="277"/>
      <c r="KBU170" s="277"/>
      <c r="KBV170" s="277"/>
      <c r="KBW170" s="277"/>
      <c r="KBX170" s="277"/>
      <c r="KBY170" s="277"/>
      <c r="KBZ170" s="277"/>
      <c r="KCA170" s="277"/>
      <c r="KCB170" s="277"/>
      <c r="KCC170" s="277"/>
      <c r="KCD170" s="277"/>
      <c r="KCE170" s="277"/>
      <c r="KCF170" s="277"/>
      <c r="KCG170" s="277"/>
      <c r="KCH170" s="277"/>
      <c r="KCI170" s="277"/>
      <c r="KCJ170" s="277"/>
      <c r="KCK170" s="277"/>
      <c r="KCL170" s="277"/>
      <c r="KCM170" s="277"/>
      <c r="KCN170" s="277"/>
      <c r="KCO170" s="277"/>
      <c r="KCP170" s="277"/>
      <c r="KCQ170" s="277"/>
      <c r="KCR170" s="277"/>
      <c r="KCS170" s="277"/>
      <c r="KCT170" s="277"/>
      <c r="KCU170" s="277"/>
      <c r="KCV170" s="277"/>
      <c r="KCW170" s="277"/>
      <c r="KCX170" s="277"/>
      <c r="KCY170" s="277"/>
      <c r="KCZ170" s="277"/>
      <c r="KDA170" s="277"/>
      <c r="KDB170" s="277"/>
      <c r="KDC170" s="277"/>
      <c r="KDD170" s="277"/>
      <c r="KDE170" s="277"/>
      <c r="KDF170" s="277"/>
      <c r="KDG170" s="277"/>
      <c r="KDH170" s="277"/>
      <c r="KDI170" s="277"/>
      <c r="KDJ170" s="277"/>
      <c r="KDK170" s="277"/>
      <c r="KDL170" s="277"/>
      <c r="KDM170" s="277"/>
      <c r="KDN170" s="277"/>
      <c r="KDO170" s="277"/>
      <c r="KDP170" s="277"/>
      <c r="KDQ170" s="277"/>
      <c r="KDR170" s="277"/>
      <c r="KDS170" s="277"/>
      <c r="KDT170" s="277"/>
      <c r="KDU170" s="277"/>
      <c r="KDV170" s="277"/>
      <c r="KDW170" s="277"/>
      <c r="KDX170" s="277"/>
      <c r="KDY170" s="277"/>
      <c r="KDZ170" s="277"/>
      <c r="KEA170" s="277"/>
      <c r="KEB170" s="277"/>
      <c r="KEC170" s="277"/>
      <c r="KED170" s="277"/>
      <c r="KEE170" s="277"/>
      <c r="KEF170" s="277"/>
      <c r="KEG170" s="277"/>
      <c r="KEH170" s="277"/>
      <c r="KEI170" s="277"/>
      <c r="KEJ170" s="277"/>
      <c r="KEK170" s="277"/>
      <c r="KEL170" s="277"/>
      <c r="KEM170" s="277"/>
      <c r="KEN170" s="277"/>
      <c r="KEO170" s="277"/>
      <c r="KEP170" s="277"/>
      <c r="KEQ170" s="277"/>
      <c r="KER170" s="277"/>
      <c r="KES170" s="277"/>
      <c r="KET170" s="277"/>
      <c r="KEU170" s="277"/>
      <c r="KEV170" s="277"/>
      <c r="KEW170" s="277"/>
      <c r="KEX170" s="277"/>
      <c r="KEY170" s="277"/>
      <c r="KEZ170" s="277"/>
      <c r="KFA170" s="277"/>
      <c r="KFB170" s="277"/>
      <c r="KFC170" s="277"/>
      <c r="KFD170" s="277"/>
      <c r="KFE170" s="277"/>
      <c r="KFF170" s="277"/>
      <c r="KFG170" s="277"/>
      <c r="KFH170" s="277"/>
      <c r="KFI170" s="277"/>
      <c r="KFJ170" s="277"/>
      <c r="KFK170" s="277"/>
      <c r="KFL170" s="277"/>
      <c r="KFM170" s="277"/>
      <c r="KFN170" s="277"/>
      <c r="KFO170" s="277"/>
      <c r="KFP170" s="277"/>
      <c r="KFQ170" s="277"/>
      <c r="KFR170" s="277"/>
      <c r="KFS170" s="277"/>
      <c r="KFT170" s="277"/>
      <c r="KFU170" s="277"/>
      <c r="KFV170" s="277"/>
      <c r="KFW170" s="277"/>
      <c r="KFX170" s="277"/>
      <c r="KFY170" s="277"/>
      <c r="KFZ170" s="277"/>
      <c r="KGA170" s="277"/>
      <c r="KGB170" s="277"/>
      <c r="KGC170" s="277"/>
      <c r="KGD170" s="277"/>
      <c r="KGE170" s="277"/>
      <c r="KGF170" s="277"/>
      <c r="KGG170" s="277"/>
      <c r="KGH170" s="277"/>
      <c r="KGI170" s="277"/>
      <c r="KGJ170" s="277"/>
      <c r="KGK170" s="277"/>
      <c r="KGL170" s="277"/>
      <c r="KGM170" s="277"/>
      <c r="KGN170" s="277"/>
      <c r="KGO170" s="277"/>
      <c r="KGP170" s="277"/>
      <c r="KGQ170" s="277"/>
      <c r="KGR170" s="277"/>
      <c r="KGS170" s="277"/>
      <c r="KGT170" s="277"/>
      <c r="KGU170" s="277"/>
      <c r="KGV170" s="277"/>
      <c r="KGW170" s="277"/>
      <c r="KGX170" s="277"/>
      <c r="KGY170" s="277"/>
      <c r="KGZ170" s="277"/>
      <c r="KHA170" s="277"/>
      <c r="KHB170" s="277"/>
      <c r="KHC170" s="277"/>
      <c r="KHD170" s="277"/>
      <c r="KHE170" s="277"/>
      <c r="KHF170" s="277"/>
      <c r="KHG170" s="277"/>
      <c r="KHH170" s="277"/>
      <c r="KHI170" s="277"/>
      <c r="KHJ170" s="277"/>
      <c r="KHK170" s="277"/>
      <c r="KHL170" s="277"/>
      <c r="KHM170" s="277"/>
      <c r="KHN170" s="277"/>
      <c r="KHO170" s="277"/>
      <c r="KHP170" s="277"/>
      <c r="KHQ170" s="277"/>
      <c r="KHR170" s="277"/>
      <c r="KHS170" s="277"/>
      <c r="KHT170" s="277"/>
      <c r="KHU170" s="277"/>
      <c r="KHV170" s="277"/>
      <c r="KHW170" s="277"/>
      <c r="KHX170" s="277"/>
      <c r="KHY170" s="277"/>
      <c r="KHZ170" s="277"/>
      <c r="KIA170" s="277"/>
      <c r="KIB170" s="277"/>
      <c r="KIC170" s="277"/>
      <c r="KID170" s="277"/>
      <c r="KIE170" s="277"/>
      <c r="KIF170" s="277"/>
      <c r="KIG170" s="277"/>
      <c r="KIH170" s="277"/>
      <c r="KII170" s="277"/>
      <c r="KIJ170" s="277"/>
      <c r="KIK170" s="277"/>
      <c r="KIL170" s="277"/>
      <c r="KIM170" s="277"/>
      <c r="KIN170" s="277"/>
      <c r="KIO170" s="277"/>
      <c r="KIP170" s="277"/>
      <c r="KIQ170" s="277"/>
      <c r="KIR170" s="277"/>
      <c r="KIS170" s="277"/>
      <c r="KIT170" s="277"/>
      <c r="KIU170" s="277"/>
      <c r="KIV170" s="277"/>
      <c r="KIW170" s="277"/>
      <c r="KIX170" s="277"/>
      <c r="KIY170" s="277"/>
      <c r="KIZ170" s="277"/>
      <c r="KJA170" s="277"/>
      <c r="KJB170" s="277"/>
      <c r="KJC170" s="277"/>
      <c r="KJD170" s="277"/>
      <c r="KJE170" s="277"/>
      <c r="KJF170" s="277"/>
      <c r="KJG170" s="277"/>
      <c r="KJH170" s="277"/>
      <c r="KJI170" s="277"/>
      <c r="KJJ170" s="277"/>
      <c r="KJK170" s="277"/>
      <c r="KJL170" s="277"/>
      <c r="KJM170" s="277"/>
      <c r="KJN170" s="277"/>
      <c r="KJO170" s="277"/>
      <c r="KJP170" s="277"/>
      <c r="KJQ170" s="277"/>
      <c r="KJR170" s="277"/>
      <c r="KJS170" s="277"/>
      <c r="KJT170" s="277"/>
      <c r="KJU170" s="277"/>
      <c r="KJV170" s="277"/>
      <c r="KJW170" s="277"/>
      <c r="KJX170" s="277"/>
      <c r="KJY170" s="277"/>
      <c r="KJZ170" s="277"/>
      <c r="KKA170" s="277"/>
      <c r="KKB170" s="277"/>
      <c r="KKC170" s="277"/>
      <c r="KKD170" s="277"/>
      <c r="KKE170" s="277"/>
      <c r="KKF170" s="277"/>
      <c r="KKG170" s="277"/>
      <c r="KKH170" s="277"/>
      <c r="KKI170" s="277"/>
      <c r="KKJ170" s="277"/>
      <c r="KKK170" s="277"/>
      <c r="KKL170" s="277"/>
      <c r="KKM170" s="277"/>
      <c r="KKN170" s="277"/>
      <c r="KKO170" s="277"/>
      <c r="KKP170" s="277"/>
      <c r="KKQ170" s="277"/>
      <c r="KKR170" s="277"/>
      <c r="KKS170" s="277"/>
      <c r="KKT170" s="277"/>
      <c r="KKU170" s="277"/>
      <c r="KKV170" s="277"/>
      <c r="KKW170" s="277"/>
      <c r="KKX170" s="277"/>
      <c r="KKY170" s="277"/>
      <c r="KKZ170" s="277"/>
      <c r="KLA170" s="277"/>
      <c r="KLB170" s="277"/>
      <c r="KLC170" s="277"/>
      <c r="KLD170" s="277"/>
      <c r="KLE170" s="277"/>
      <c r="KLF170" s="277"/>
      <c r="KLG170" s="277"/>
      <c r="KLH170" s="277"/>
      <c r="KLI170" s="277"/>
      <c r="KLJ170" s="277"/>
      <c r="KLK170" s="277"/>
      <c r="KLL170" s="277"/>
      <c r="KLM170" s="277"/>
      <c r="KLN170" s="277"/>
      <c r="KLO170" s="277"/>
      <c r="KLP170" s="277"/>
      <c r="KLQ170" s="277"/>
      <c r="KLR170" s="277"/>
      <c r="KLS170" s="277"/>
      <c r="KLT170" s="277"/>
      <c r="KLU170" s="277"/>
      <c r="KLV170" s="277"/>
      <c r="KLW170" s="277"/>
      <c r="KLX170" s="277"/>
      <c r="KLY170" s="277"/>
      <c r="KLZ170" s="277"/>
      <c r="KMA170" s="277"/>
      <c r="KMB170" s="277"/>
      <c r="KMC170" s="277"/>
      <c r="KMD170" s="277"/>
      <c r="KME170" s="277"/>
      <c r="KMF170" s="277"/>
      <c r="KMG170" s="277"/>
      <c r="KMH170" s="277"/>
      <c r="KMI170" s="277"/>
      <c r="KMJ170" s="277"/>
      <c r="KMK170" s="277"/>
      <c r="KML170" s="277"/>
      <c r="KMM170" s="277"/>
      <c r="KMN170" s="277"/>
      <c r="KMO170" s="277"/>
      <c r="KMP170" s="277"/>
      <c r="KMQ170" s="277"/>
      <c r="KMR170" s="277"/>
      <c r="KMS170" s="277"/>
      <c r="KMT170" s="277"/>
      <c r="KMU170" s="277"/>
      <c r="KMV170" s="277"/>
      <c r="KMW170" s="277"/>
      <c r="KMX170" s="277"/>
      <c r="KMY170" s="277"/>
      <c r="KMZ170" s="277"/>
      <c r="KNA170" s="277"/>
      <c r="KNB170" s="277"/>
      <c r="KNC170" s="277"/>
      <c r="KND170" s="277"/>
      <c r="KNE170" s="277"/>
      <c r="KNF170" s="277"/>
      <c r="KNG170" s="277"/>
      <c r="KNH170" s="277"/>
      <c r="KNI170" s="277"/>
      <c r="KNJ170" s="277"/>
      <c r="KNK170" s="277"/>
      <c r="KNL170" s="277"/>
      <c r="KNM170" s="277"/>
      <c r="KNN170" s="277"/>
      <c r="KNO170" s="277"/>
      <c r="KNP170" s="277"/>
      <c r="KNQ170" s="277"/>
      <c r="KNR170" s="277"/>
      <c r="KNS170" s="277"/>
      <c r="KNT170" s="277"/>
      <c r="KNU170" s="277"/>
      <c r="KNV170" s="277"/>
      <c r="KNW170" s="277"/>
      <c r="KNX170" s="277"/>
      <c r="KNY170" s="277"/>
      <c r="KNZ170" s="277"/>
      <c r="KOA170" s="277"/>
      <c r="KOB170" s="277"/>
      <c r="KOC170" s="277"/>
      <c r="KOD170" s="277"/>
      <c r="KOE170" s="277"/>
      <c r="KOF170" s="277"/>
      <c r="KOG170" s="277"/>
      <c r="KOH170" s="277"/>
      <c r="KOI170" s="277"/>
      <c r="KOJ170" s="277"/>
      <c r="KOK170" s="277"/>
      <c r="KOL170" s="277"/>
      <c r="KOM170" s="277"/>
      <c r="KON170" s="277"/>
      <c r="KOO170" s="277"/>
      <c r="KOP170" s="277"/>
      <c r="KOQ170" s="277"/>
      <c r="KOR170" s="277"/>
      <c r="KOS170" s="277"/>
      <c r="KOT170" s="277"/>
      <c r="KOU170" s="277"/>
      <c r="KOV170" s="277"/>
      <c r="KOW170" s="277"/>
      <c r="KOX170" s="277"/>
      <c r="KOY170" s="277"/>
      <c r="KOZ170" s="277"/>
      <c r="KPA170" s="277"/>
      <c r="KPB170" s="277"/>
      <c r="KPC170" s="277"/>
      <c r="KPD170" s="277"/>
      <c r="KPE170" s="277"/>
      <c r="KPF170" s="277"/>
      <c r="KPG170" s="277"/>
      <c r="KPH170" s="277"/>
      <c r="KPI170" s="277"/>
      <c r="KPJ170" s="277"/>
      <c r="KPK170" s="277"/>
      <c r="KPL170" s="277"/>
      <c r="KPM170" s="277"/>
      <c r="KPN170" s="277"/>
      <c r="KPO170" s="277"/>
      <c r="KPP170" s="277"/>
      <c r="KPQ170" s="277"/>
      <c r="KPR170" s="277"/>
      <c r="KPS170" s="277"/>
      <c r="KPT170" s="277"/>
      <c r="KPU170" s="277"/>
      <c r="KPV170" s="277"/>
      <c r="KPW170" s="277"/>
      <c r="KPX170" s="277"/>
      <c r="KPY170" s="277"/>
      <c r="KPZ170" s="277"/>
      <c r="KQA170" s="277"/>
      <c r="KQB170" s="277"/>
      <c r="KQC170" s="277"/>
      <c r="KQD170" s="277"/>
      <c r="KQE170" s="277"/>
      <c r="KQF170" s="277"/>
      <c r="KQG170" s="277"/>
      <c r="KQH170" s="277"/>
      <c r="KQI170" s="277"/>
      <c r="KQJ170" s="277"/>
      <c r="KQK170" s="277"/>
      <c r="KQL170" s="277"/>
      <c r="KQM170" s="277"/>
      <c r="KQN170" s="277"/>
      <c r="KQO170" s="277"/>
      <c r="KQP170" s="277"/>
      <c r="KQQ170" s="277"/>
      <c r="KQR170" s="277"/>
      <c r="KQS170" s="277"/>
      <c r="KQT170" s="277"/>
      <c r="KQU170" s="277"/>
      <c r="KQV170" s="277"/>
      <c r="KQW170" s="277"/>
      <c r="KQX170" s="277"/>
      <c r="KQY170" s="277"/>
      <c r="KQZ170" s="277"/>
      <c r="KRA170" s="277"/>
      <c r="KRB170" s="277"/>
      <c r="KRC170" s="277"/>
      <c r="KRD170" s="277"/>
      <c r="KRE170" s="277"/>
      <c r="KRF170" s="277"/>
      <c r="KRG170" s="277"/>
      <c r="KRH170" s="277"/>
      <c r="KRI170" s="277"/>
      <c r="KRJ170" s="277"/>
      <c r="KRK170" s="277"/>
      <c r="KRL170" s="277"/>
      <c r="KRM170" s="277"/>
      <c r="KRN170" s="277"/>
      <c r="KRO170" s="277"/>
      <c r="KRP170" s="277"/>
      <c r="KRQ170" s="277"/>
      <c r="KRR170" s="277"/>
      <c r="KRS170" s="277"/>
      <c r="KRT170" s="277"/>
      <c r="KRU170" s="277"/>
      <c r="KRV170" s="277"/>
      <c r="KRW170" s="277"/>
      <c r="KRX170" s="277"/>
      <c r="KRY170" s="277"/>
      <c r="KRZ170" s="277"/>
      <c r="KSA170" s="277"/>
      <c r="KSB170" s="277"/>
      <c r="KSC170" s="277"/>
      <c r="KSD170" s="277"/>
      <c r="KSE170" s="277"/>
      <c r="KSF170" s="277"/>
      <c r="KSG170" s="277"/>
      <c r="KSH170" s="277"/>
      <c r="KSI170" s="277"/>
      <c r="KSJ170" s="277"/>
      <c r="KSK170" s="277"/>
      <c r="KSL170" s="277"/>
      <c r="KSM170" s="277"/>
      <c r="KSN170" s="277"/>
      <c r="KSO170" s="277"/>
      <c r="KSP170" s="277"/>
      <c r="KSQ170" s="277"/>
      <c r="KSR170" s="277"/>
      <c r="KSS170" s="277"/>
      <c r="KST170" s="277"/>
      <c r="KSU170" s="277"/>
      <c r="KSV170" s="277"/>
      <c r="KSW170" s="277"/>
      <c r="KSX170" s="277"/>
      <c r="KSY170" s="277"/>
      <c r="KSZ170" s="277"/>
      <c r="KTA170" s="277"/>
      <c r="KTB170" s="277"/>
      <c r="KTC170" s="277"/>
      <c r="KTD170" s="277"/>
      <c r="KTE170" s="277"/>
      <c r="KTF170" s="277"/>
      <c r="KTG170" s="277"/>
      <c r="KTH170" s="277"/>
      <c r="KTI170" s="277"/>
      <c r="KTJ170" s="277"/>
      <c r="KTK170" s="277"/>
      <c r="KTL170" s="277"/>
      <c r="KTM170" s="277"/>
      <c r="KTN170" s="277"/>
      <c r="KTO170" s="277"/>
      <c r="KTP170" s="277"/>
      <c r="KTQ170" s="277"/>
      <c r="KTR170" s="277"/>
      <c r="KTS170" s="277"/>
      <c r="KTT170" s="277"/>
      <c r="KTU170" s="277"/>
      <c r="KTV170" s="277"/>
      <c r="KTW170" s="277"/>
      <c r="KTX170" s="277"/>
      <c r="KTY170" s="277"/>
      <c r="KTZ170" s="277"/>
      <c r="KUA170" s="277"/>
      <c r="KUB170" s="277"/>
      <c r="KUC170" s="277"/>
      <c r="KUD170" s="277"/>
      <c r="KUE170" s="277"/>
      <c r="KUF170" s="277"/>
      <c r="KUG170" s="277"/>
      <c r="KUH170" s="277"/>
      <c r="KUI170" s="277"/>
      <c r="KUJ170" s="277"/>
      <c r="KUK170" s="277"/>
      <c r="KUL170" s="277"/>
      <c r="KUM170" s="277"/>
      <c r="KUN170" s="277"/>
      <c r="KUO170" s="277"/>
      <c r="KUP170" s="277"/>
      <c r="KUQ170" s="277"/>
      <c r="KUR170" s="277"/>
      <c r="KUS170" s="277"/>
      <c r="KUT170" s="277"/>
      <c r="KUU170" s="277"/>
      <c r="KUV170" s="277"/>
      <c r="KUW170" s="277"/>
      <c r="KUX170" s="277"/>
      <c r="KUY170" s="277"/>
      <c r="KUZ170" s="277"/>
      <c r="KVA170" s="277"/>
      <c r="KVB170" s="277"/>
      <c r="KVC170" s="277"/>
      <c r="KVD170" s="277"/>
      <c r="KVE170" s="277"/>
      <c r="KVF170" s="277"/>
      <c r="KVG170" s="277"/>
      <c r="KVH170" s="277"/>
      <c r="KVI170" s="277"/>
      <c r="KVJ170" s="277"/>
      <c r="KVK170" s="277"/>
      <c r="KVL170" s="277"/>
      <c r="KVM170" s="277"/>
      <c r="KVN170" s="277"/>
      <c r="KVO170" s="277"/>
      <c r="KVP170" s="277"/>
      <c r="KVQ170" s="277"/>
      <c r="KVR170" s="277"/>
      <c r="KVS170" s="277"/>
      <c r="KVT170" s="277"/>
      <c r="KVU170" s="277"/>
      <c r="KVV170" s="277"/>
      <c r="KVW170" s="277"/>
      <c r="KVX170" s="277"/>
      <c r="KVY170" s="277"/>
      <c r="KVZ170" s="277"/>
      <c r="KWA170" s="277"/>
      <c r="KWB170" s="277"/>
      <c r="KWC170" s="277"/>
      <c r="KWD170" s="277"/>
      <c r="KWE170" s="277"/>
      <c r="KWF170" s="277"/>
      <c r="KWG170" s="277"/>
      <c r="KWH170" s="277"/>
      <c r="KWI170" s="277"/>
      <c r="KWJ170" s="277"/>
      <c r="KWK170" s="277"/>
      <c r="KWL170" s="277"/>
      <c r="KWM170" s="277"/>
      <c r="KWN170" s="277"/>
      <c r="KWO170" s="277"/>
      <c r="KWP170" s="277"/>
      <c r="KWQ170" s="277"/>
      <c r="KWR170" s="277"/>
      <c r="KWS170" s="277"/>
      <c r="KWT170" s="277"/>
      <c r="KWU170" s="277"/>
      <c r="KWV170" s="277"/>
      <c r="KWW170" s="277"/>
      <c r="KWX170" s="277"/>
      <c r="KWY170" s="277"/>
      <c r="KWZ170" s="277"/>
      <c r="KXA170" s="277"/>
      <c r="KXB170" s="277"/>
      <c r="KXC170" s="277"/>
      <c r="KXD170" s="277"/>
      <c r="KXE170" s="277"/>
      <c r="KXF170" s="277"/>
      <c r="KXG170" s="277"/>
      <c r="KXH170" s="277"/>
      <c r="KXI170" s="277"/>
      <c r="KXJ170" s="277"/>
      <c r="KXK170" s="277"/>
      <c r="KXL170" s="277"/>
      <c r="KXM170" s="277"/>
      <c r="KXN170" s="277"/>
      <c r="KXO170" s="277"/>
      <c r="KXP170" s="277"/>
      <c r="KXQ170" s="277"/>
      <c r="KXR170" s="277"/>
      <c r="KXS170" s="277"/>
      <c r="KXT170" s="277"/>
      <c r="KXU170" s="277"/>
      <c r="KXV170" s="277"/>
      <c r="KXW170" s="277"/>
      <c r="KXX170" s="277"/>
      <c r="KXY170" s="277"/>
      <c r="KXZ170" s="277"/>
      <c r="KYA170" s="277"/>
      <c r="KYB170" s="277"/>
      <c r="KYC170" s="277"/>
      <c r="KYD170" s="277"/>
      <c r="KYE170" s="277"/>
      <c r="KYF170" s="277"/>
      <c r="KYG170" s="277"/>
      <c r="KYH170" s="277"/>
      <c r="KYI170" s="277"/>
      <c r="KYJ170" s="277"/>
      <c r="KYK170" s="277"/>
      <c r="KYL170" s="277"/>
      <c r="KYM170" s="277"/>
      <c r="KYN170" s="277"/>
      <c r="KYO170" s="277"/>
      <c r="KYP170" s="277"/>
      <c r="KYQ170" s="277"/>
      <c r="KYR170" s="277"/>
      <c r="KYS170" s="277"/>
      <c r="KYT170" s="277"/>
      <c r="KYU170" s="277"/>
      <c r="KYV170" s="277"/>
      <c r="KYW170" s="277"/>
      <c r="KYX170" s="277"/>
      <c r="KYY170" s="277"/>
      <c r="KYZ170" s="277"/>
      <c r="KZA170" s="277"/>
      <c r="KZB170" s="277"/>
      <c r="KZC170" s="277"/>
      <c r="KZD170" s="277"/>
      <c r="KZE170" s="277"/>
      <c r="KZF170" s="277"/>
      <c r="KZG170" s="277"/>
      <c r="KZH170" s="277"/>
      <c r="KZI170" s="277"/>
      <c r="KZJ170" s="277"/>
      <c r="KZK170" s="277"/>
      <c r="KZL170" s="277"/>
      <c r="KZM170" s="277"/>
      <c r="KZN170" s="277"/>
      <c r="KZO170" s="277"/>
      <c r="KZP170" s="277"/>
      <c r="KZQ170" s="277"/>
      <c r="KZR170" s="277"/>
      <c r="KZS170" s="277"/>
      <c r="KZT170" s="277"/>
      <c r="KZU170" s="277"/>
      <c r="KZV170" s="277"/>
      <c r="KZW170" s="277"/>
      <c r="KZX170" s="277"/>
      <c r="KZY170" s="277"/>
      <c r="KZZ170" s="277"/>
      <c r="LAA170" s="277"/>
      <c r="LAB170" s="277"/>
      <c r="LAC170" s="277"/>
      <c r="LAD170" s="277"/>
      <c r="LAE170" s="277"/>
      <c r="LAF170" s="277"/>
      <c r="LAG170" s="277"/>
      <c r="LAH170" s="277"/>
      <c r="LAI170" s="277"/>
      <c r="LAJ170" s="277"/>
      <c r="LAK170" s="277"/>
      <c r="LAL170" s="277"/>
      <c r="LAM170" s="277"/>
      <c r="LAN170" s="277"/>
      <c r="LAO170" s="277"/>
      <c r="LAP170" s="277"/>
      <c r="LAQ170" s="277"/>
      <c r="LAR170" s="277"/>
      <c r="LAS170" s="277"/>
      <c r="LAT170" s="277"/>
      <c r="LAU170" s="277"/>
      <c r="LAV170" s="277"/>
      <c r="LAW170" s="277"/>
      <c r="LAX170" s="277"/>
      <c r="LAY170" s="277"/>
      <c r="LAZ170" s="277"/>
      <c r="LBA170" s="277"/>
      <c r="LBB170" s="277"/>
      <c r="LBC170" s="277"/>
      <c r="LBD170" s="277"/>
      <c r="LBE170" s="277"/>
      <c r="LBF170" s="277"/>
      <c r="LBG170" s="277"/>
      <c r="LBH170" s="277"/>
      <c r="LBI170" s="277"/>
      <c r="LBJ170" s="277"/>
      <c r="LBK170" s="277"/>
      <c r="LBL170" s="277"/>
      <c r="LBM170" s="277"/>
      <c r="LBN170" s="277"/>
      <c r="LBO170" s="277"/>
      <c r="LBP170" s="277"/>
      <c r="LBQ170" s="277"/>
      <c r="LBR170" s="277"/>
      <c r="LBS170" s="277"/>
      <c r="LBT170" s="277"/>
      <c r="LBU170" s="277"/>
      <c r="LBV170" s="277"/>
      <c r="LBW170" s="277"/>
      <c r="LBX170" s="277"/>
      <c r="LBY170" s="277"/>
      <c r="LBZ170" s="277"/>
      <c r="LCA170" s="277"/>
      <c r="LCB170" s="277"/>
      <c r="LCC170" s="277"/>
      <c r="LCD170" s="277"/>
      <c r="LCE170" s="277"/>
      <c r="LCF170" s="277"/>
      <c r="LCG170" s="277"/>
      <c r="LCH170" s="277"/>
      <c r="LCI170" s="277"/>
      <c r="LCJ170" s="277"/>
      <c r="LCK170" s="277"/>
      <c r="LCL170" s="277"/>
      <c r="LCM170" s="277"/>
      <c r="LCN170" s="277"/>
      <c r="LCO170" s="277"/>
      <c r="LCP170" s="277"/>
      <c r="LCQ170" s="277"/>
      <c r="LCR170" s="277"/>
      <c r="LCS170" s="277"/>
      <c r="LCT170" s="277"/>
      <c r="LCU170" s="277"/>
      <c r="LCV170" s="277"/>
      <c r="LCW170" s="277"/>
      <c r="LCX170" s="277"/>
      <c r="LCY170" s="277"/>
      <c r="LCZ170" s="277"/>
      <c r="LDA170" s="277"/>
      <c r="LDB170" s="277"/>
      <c r="LDC170" s="277"/>
      <c r="LDD170" s="277"/>
      <c r="LDE170" s="277"/>
      <c r="LDF170" s="277"/>
      <c r="LDG170" s="277"/>
      <c r="LDH170" s="277"/>
      <c r="LDI170" s="277"/>
      <c r="LDJ170" s="277"/>
      <c r="LDK170" s="277"/>
      <c r="LDL170" s="277"/>
      <c r="LDM170" s="277"/>
      <c r="LDN170" s="277"/>
      <c r="LDO170" s="277"/>
      <c r="LDP170" s="277"/>
      <c r="LDQ170" s="277"/>
      <c r="LDR170" s="277"/>
      <c r="LDS170" s="277"/>
      <c r="LDT170" s="277"/>
      <c r="LDU170" s="277"/>
      <c r="LDV170" s="277"/>
      <c r="LDW170" s="277"/>
      <c r="LDX170" s="277"/>
      <c r="LDY170" s="277"/>
      <c r="LDZ170" s="277"/>
      <c r="LEA170" s="277"/>
      <c r="LEB170" s="277"/>
      <c r="LEC170" s="277"/>
      <c r="LED170" s="277"/>
      <c r="LEE170" s="277"/>
      <c r="LEF170" s="277"/>
      <c r="LEG170" s="277"/>
      <c r="LEH170" s="277"/>
      <c r="LEI170" s="277"/>
      <c r="LEJ170" s="277"/>
      <c r="LEK170" s="277"/>
      <c r="LEL170" s="277"/>
      <c r="LEM170" s="277"/>
      <c r="LEN170" s="277"/>
      <c r="LEO170" s="277"/>
      <c r="LEP170" s="277"/>
      <c r="LEQ170" s="277"/>
      <c r="LER170" s="277"/>
      <c r="LES170" s="277"/>
      <c r="LET170" s="277"/>
      <c r="LEU170" s="277"/>
      <c r="LEV170" s="277"/>
      <c r="LEW170" s="277"/>
      <c r="LEX170" s="277"/>
      <c r="LEY170" s="277"/>
      <c r="LEZ170" s="277"/>
      <c r="LFA170" s="277"/>
      <c r="LFB170" s="277"/>
      <c r="LFC170" s="277"/>
      <c r="LFD170" s="277"/>
      <c r="LFE170" s="277"/>
      <c r="LFF170" s="277"/>
      <c r="LFG170" s="277"/>
      <c r="LFH170" s="277"/>
      <c r="LFI170" s="277"/>
      <c r="LFJ170" s="277"/>
      <c r="LFK170" s="277"/>
      <c r="LFL170" s="277"/>
      <c r="LFM170" s="277"/>
      <c r="LFN170" s="277"/>
      <c r="LFO170" s="277"/>
      <c r="LFP170" s="277"/>
      <c r="LFQ170" s="277"/>
      <c r="LFR170" s="277"/>
      <c r="LFS170" s="277"/>
      <c r="LFT170" s="277"/>
      <c r="LFU170" s="277"/>
      <c r="LFV170" s="277"/>
      <c r="LFW170" s="277"/>
      <c r="LFX170" s="277"/>
      <c r="LFY170" s="277"/>
      <c r="LFZ170" s="277"/>
      <c r="LGA170" s="277"/>
      <c r="LGB170" s="277"/>
      <c r="LGC170" s="277"/>
      <c r="LGD170" s="277"/>
      <c r="LGE170" s="277"/>
      <c r="LGF170" s="277"/>
      <c r="LGG170" s="277"/>
      <c r="LGH170" s="277"/>
      <c r="LGI170" s="277"/>
      <c r="LGJ170" s="277"/>
      <c r="LGK170" s="277"/>
      <c r="LGL170" s="277"/>
      <c r="LGM170" s="277"/>
      <c r="LGN170" s="277"/>
      <c r="LGO170" s="277"/>
      <c r="LGP170" s="277"/>
      <c r="LGQ170" s="277"/>
      <c r="LGR170" s="277"/>
      <c r="LGS170" s="277"/>
      <c r="LGT170" s="277"/>
      <c r="LGU170" s="277"/>
      <c r="LGV170" s="277"/>
      <c r="LGW170" s="277"/>
      <c r="LGX170" s="277"/>
      <c r="LGY170" s="277"/>
      <c r="LGZ170" s="277"/>
      <c r="LHA170" s="277"/>
      <c r="LHB170" s="277"/>
      <c r="LHC170" s="277"/>
      <c r="LHD170" s="277"/>
      <c r="LHE170" s="277"/>
      <c r="LHF170" s="277"/>
      <c r="LHG170" s="277"/>
      <c r="LHH170" s="277"/>
      <c r="LHI170" s="277"/>
      <c r="LHJ170" s="277"/>
      <c r="LHK170" s="277"/>
      <c r="LHL170" s="277"/>
      <c r="LHM170" s="277"/>
      <c r="LHN170" s="277"/>
      <c r="LHO170" s="277"/>
      <c r="LHP170" s="277"/>
      <c r="LHQ170" s="277"/>
      <c r="LHR170" s="277"/>
      <c r="LHS170" s="277"/>
      <c r="LHT170" s="277"/>
      <c r="LHU170" s="277"/>
      <c r="LHV170" s="277"/>
      <c r="LHW170" s="277"/>
      <c r="LHX170" s="277"/>
      <c r="LHY170" s="277"/>
      <c r="LHZ170" s="277"/>
      <c r="LIA170" s="277"/>
      <c r="LIB170" s="277"/>
      <c r="LIC170" s="277"/>
      <c r="LID170" s="277"/>
      <c r="LIE170" s="277"/>
      <c r="LIF170" s="277"/>
      <c r="LIG170" s="277"/>
      <c r="LIH170" s="277"/>
      <c r="LII170" s="277"/>
      <c r="LIJ170" s="277"/>
      <c r="LIK170" s="277"/>
      <c r="LIL170" s="277"/>
      <c r="LIM170" s="277"/>
      <c r="LIN170" s="277"/>
      <c r="LIO170" s="277"/>
      <c r="LIP170" s="277"/>
      <c r="LIQ170" s="277"/>
      <c r="LIR170" s="277"/>
      <c r="LIS170" s="277"/>
      <c r="LIT170" s="277"/>
      <c r="LIU170" s="277"/>
      <c r="LIV170" s="277"/>
      <c r="LIW170" s="277"/>
      <c r="LIX170" s="277"/>
      <c r="LIY170" s="277"/>
      <c r="LIZ170" s="277"/>
      <c r="LJA170" s="277"/>
      <c r="LJB170" s="277"/>
      <c r="LJC170" s="277"/>
      <c r="LJD170" s="277"/>
      <c r="LJE170" s="277"/>
      <c r="LJF170" s="277"/>
      <c r="LJG170" s="277"/>
      <c r="LJH170" s="277"/>
      <c r="LJI170" s="277"/>
      <c r="LJJ170" s="277"/>
      <c r="LJK170" s="277"/>
      <c r="LJL170" s="277"/>
      <c r="LJM170" s="277"/>
      <c r="LJN170" s="277"/>
      <c r="LJO170" s="277"/>
      <c r="LJP170" s="277"/>
      <c r="LJQ170" s="277"/>
      <c r="LJR170" s="277"/>
      <c r="LJS170" s="277"/>
      <c r="LJT170" s="277"/>
      <c r="LJU170" s="277"/>
      <c r="LJV170" s="277"/>
      <c r="LJW170" s="277"/>
      <c r="LJX170" s="277"/>
      <c r="LJY170" s="277"/>
      <c r="LJZ170" s="277"/>
      <c r="LKA170" s="277"/>
      <c r="LKB170" s="277"/>
      <c r="LKC170" s="277"/>
      <c r="LKD170" s="277"/>
      <c r="LKE170" s="277"/>
      <c r="LKF170" s="277"/>
      <c r="LKG170" s="277"/>
      <c r="LKH170" s="277"/>
      <c r="LKI170" s="277"/>
      <c r="LKJ170" s="277"/>
      <c r="LKK170" s="277"/>
      <c r="LKL170" s="277"/>
      <c r="LKM170" s="277"/>
      <c r="LKN170" s="277"/>
      <c r="LKO170" s="277"/>
      <c r="LKP170" s="277"/>
      <c r="LKQ170" s="277"/>
      <c r="LKR170" s="277"/>
      <c r="LKS170" s="277"/>
      <c r="LKT170" s="277"/>
      <c r="LKU170" s="277"/>
      <c r="LKV170" s="277"/>
      <c r="LKW170" s="277"/>
      <c r="LKX170" s="277"/>
      <c r="LKY170" s="277"/>
      <c r="LKZ170" s="277"/>
      <c r="LLA170" s="277"/>
      <c r="LLB170" s="277"/>
      <c r="LLC170" s="277"/>
      <c r="LLD170" s="277"/>
      <c r="LLE170" s="277"/>
      <c r="LLF170" s="277"/>
      <c r="LLG170" s="277"/>
      <c r="LLH170" s="277"/>
      <c r="LLI170" s="277"/>
      <c r="LLJ170" s="277"/>
      <c r="LLK170" s="277"/>
      <c r="LLL170" s="277"/>
      <c r="LLM170" s="277"/>
      <c r="LLN170" s="277"/>
      <c r="LLO170" s="277"/>
      <c r="LLP170" s="277"/>
      <c r="LLQ170" s="277"/>
      <c r="LLR170" s="277"/>
      <c r="LLS170" s="277"/>
      <c r="LLT170" s="277"/>
      <c r="LLU170" s="277"/>
      <c r="LLV170" s="277"/>
      <c r="LLW170" s="277"/>
      <c r="LLX170" s="277"/>
      <c r="LLY170" s="277"/>
      <c r="LLZ170" s="277"/>
      <c r="LMA170" s="277"/>
      <c r="LMB170" s="277"/>
      <c r="LMC170" s="277"/>
      <c r="LMD170" s="277"/>
      <c r="LME170" s="277"/>
      <c r="LMF170" s="277"/>
      <c r="LMG170" s="277"/>
      <c r="LMH170" s="277"/>
      <c r="LMI170" s="277"/>
      <c r="LMJ170" s="277"/>
      <c r="LMK170" s="277"/>
      <c r="LML170" s="277"/>
      <c r="LMM170" s="277"/>
      <c r="LMN170" s="277"/>
      <c r="LMO170" s="277"/>
      <c r="LMP170" s="277"/>
      <c r="LMQ170" s="277"/>
      <c r="LMR170" s="277"/>
      <c r="LMS170" s="277"/>
      <c r="LMT170" s="277"/>
      <c r="LMU170" s="277"/>
      <c r="LMV170" s="277"/>
      <c r="LMW170" s="277"/>
      <c r="LMX170" s="277"/>
      <c r="LMY170" s="277"/>
      <c r="LMZ170" s="277"/>
      <c r="LNA170" s="277"/>
      <c r="LNB170" s="277"/>
      <c r="LNC170" s="277"/>
      <c r="LND170" s="277"/>
      <c r="LNE170" s="277"/>
      <c r="LNF170" s="277"/>
      <c r="LNG170" s="277"/>
      <c r="LNH170" s="277"/>
      <c r="LNI170" s="277"/>
      <c r="LNJ170" s="277"/>
      <c r="LNK170" s="277"/>
      <c r="LNL170" s="277"/>
      <c r="LNM170" s="277"/>
      <c r="LNN170" s="277"/>
      <c r="LNO170" s="277"/>
      <c r="LNP170" s="277"/>
      <c r="LNQ170" s="277"/>
      <c r="LNR170" s="277"/>
      <c r="LNS170" s="277"/>
      <c r="LNT170" s="277"/>
      <c r="LNU170" s="277"/>
      <c r="LNV170" s="277"/>
      <c r="LNW170" s="277"/>
      <c r="LNX170" s="277"/>
      <c r="LNY170" s="277"/>
      <c r="LNZ170" s="277"/>
      <c r="LOA170" s="277"/>
      <c r="LOB170" s="277"/>
      <c r="LOC170" s="277"/>
      <c r="LOD170" s="277"/>
      <c r="LOE170" s="277"/>
      <c r="LOF170" s="277"/>
      <c r="LOG170" s="277"/>
      <c r="LOH170" s="277"/>
      <c r="LOI170" s="277"/>
      <c r="LOJ170" s="277"/>
      <c r="LOK170" s="277"/>
      <c r="LOL170" s="277"/>
      <c r="LOM170" s="277"/>
      <c r="LON170" s="277"/>
      <c r="LOO170" s="277"/>
      <c r="LOP170" s="277"/>
      <c r="LOQ170" s="277"/>
      <c r="LOR170" s="277"/>
      <c r="LOS170" s="277"/>
      <c r="LOT170" s="277"/>
      <c r="LOU170" s="277"/>
      <c r="LOV170" s="277"/>
      <c r="LOW170" s="277"/>
      <c r="LOX170" s="277"/>
      <c r="LOY170" s="277"/>
      <c r="LOZ170" s="277"/>
      <c r="LPA170" s="277"/>
      <c r="LPB170" s="277"/>
      <c r="LPC170" s="277"/>
      <c r="LPD170" s="277"/>
      <c r="LPE170" s="277"/>
      <c r="LPF170" s="277"/>
      <c r="LPG170" s="277"/>
      <c r="LPH170" s="277"/>
      <c r="LPI170" s="277"/>
      <c r="LPJ170" s="277"/>
      <c r="LPK170" s="277"/>
      <c r="LPL170" s="277"/>
      <c r="LPM170" s="277"/>
      <c r="LPN170" s="277"/>
      <c r="LPO170" s="277"/>
      <c r="LPP170" s="277"/>
      <c r="LPQ170" s="277"/>
      <c r="LPR170" s="277"/>
      <c r="LPS170" s="277"/>
      <c r="LPT170" s="277"/>
      <c r="LPU170" s="277"/>
      <c r="LPV170" s="277"/>
      <c r="LPW170" s="277"/>
      <c r="LPX170" s="277"/>
      <c r="LPY170" s="277"/>
      <c r="LPZ170" s="277"/>
      <c r="LQA170" s="277"/>
      <c r="LQB170" s="277"/>
      <c r="LQC170" s="277"/>
      <c r="LQD170" s="277"/>
      <c r="LQE170" s="277"/>
      <c r="LQF170" s="277"/>
      <c r="LQG170" s="277"/>
      <c r="LQH170" s="277"/>
      <c r="LQI170" s="277"/>
      <c r="LQJ170" s="277"/>
      <c r="LQK170" s="277"/>
      <c r="LQL170" s="277"/>
      <c r="LQM170" s="277"/>
      <c r="LQN170" s="277"/>
      <c r="LQO170" s="277"/>
      <c r="LQP170" s="277"/>
      <c r="LQQ170" s="277"/>
      <c r="LQR170" s="277"/>
      <c r="LQS170" s="277"/>
      <c r="LQT170" s="277"/>
      <c r="LQU170" s="277"/>
      <c r="LQV170" s="277"/>
      <c r="LQW170" s="277"/>
      <c r="LQX170" s="277"/>
      <c r="LQY170" s="277"/>
      <c r="LQZ170" s="277"/>
      <c r="LRA170" s="277"/>
      <c r="LRB170" s="277"/>
      <c r="LRC170" s="277"/>
      <c r="LRD170" s="277"/>
      <c r="LRE170" s="277"/>
      <c r="LRF170" s="277"/>
      <c r="LRG170" s="277"/>
      <c r="LRH170" s="277"/>
      <c r="LRI170" s="277"/>
      <c r="LRJ170" s="277"/>
      <c r="LRK170" s="277"/>
      <c r="LRL170" s="277"/>
      <c r="LRM170" s="277"/>
      <c r="LRN170" s="277"/>
      <c r="LRO170" s="277"/>
      <c r="LRP170" s="277"/>
      <c r="LRQ170" s="277"/>
      <c r="LRR170" s="277"/>
      <c r="LRS170" s="277"/>
      <c r="LRT170" s="277"/>
      <c r="LRU170" s="277"/>
      <c r="LRV170" s="277"/>
      <c r="LRW170" s="277"/>
      <c r="LRX170" s="277"/>
      <c r="LRY170" s="277"/>
      <c r="LRZ170" s="277"/>
      <c r="LSA170" s="277"/>
      <c r="LSB170" s="277"/>
      <c r="LSC170" s="277"/>
      <c r="LSD170" s="277"/>
      <c r="LSE170" s="277"/>
      <c r="LSF170" s="277"/>
      <c r="LSG170" s="277"/>
      <c r="LSH170" s="277"/>
      <c r="LSI170" s="277"/>
      <c r="LSJ170" s="277"/>
      <c r="LSK170" s="277"/>
      <c r="LSL170" s="277"/>
      <c r="LSM170" s="277"/>
      <c r="LSN170" s="277"/>
      <c r="LSO170" s="277"/>
      <c r="LSP170" s="277"/>
      <c r="LSQ170" s="277"/>
      <c r="LSR170" s="277"/>
      <c r="LSS170" s="277"/>
      <c r="LST170" s="277"/>
      <c r="LSU170" s="277"/>
      <c r="LSV170" s="277"/>
      <c r="LSW170" s="277"/>
      <c r="LSX170" s="277"/>
      <c r="LSY170" s="277"/>
      <c r="LSZ170" s="277"/>
      <c r="LTA170" s="277"/>
      <c r="LTB170" s="277"/>
      <c r="LTC170" s="277"/>
      <c r="LTD170" s="277"/>
      <c r="LTE170" s="277"/>
      <c r="LTF170" s="277"/>
      <c r="LTG170" s="277"/>
      <c r="LTH170" s="277"/>
      <c r="LTI170" s="277"/>
      <c r="LTJ170" s="277"/>
      <c r="LTK170" s="277"/>
      <c r="LTL170" s="277"/>
      <c r="LTM170" s="277"/>
      <c r="LTN170" s="277"/>
      <c r="LTO170" s="277"/>
      <c r="LTP170" s="277"/>
      <c r="LTQ170" s="277"/>
      <c r="LTR170" s="277"/>
      <c r="LTS170" s="277"/>
      <c r="LTT170" s="277"/>
      <c r="LTU170" s="277"/>
      <c r="LTV170" s="277"/>
      <c r="LTW170" s="277"/>
      <c r="LTX170" s="277"/>
      <c r="LTY170" s="277"/>
      <c r="LTZ170" s="277"/>
      <c r="LUA170" s="277"/>
      <c r="LUB170" s="277"/>
      <c r="LUC170" s="277"/>
      <c r="LUD170" s="277"/>
      <c r="LUE170" s="277"/>
      <c r="LUF170" s="277"/>
      <c r="LUG170" s="277"/>
      <c r="LUH170" s="277"/>
      <c r="LUI170" s="277"/>
      <c r="LUJ170" s="277"/>
      <c r="LUK170" s="277"/>
      <c r="LUL170" s="277"/>
      <c r="LUM170" s="277"/>
      <c r="LUN170" s="277"/>
      <c r="LUO170" s="277"/>
      <c r="LUP170" s="277"/>
      <c r="LUQ170" s="277"/>
      <c r="LUR170" s="277"/>
      <c r="LUS170" s="277"/>
      <c r="LUT170" s="277"/>
      <c r="LUU170" s="277"/>
      <c r="LUV170" s="277"/>
      <c r="LUW170" s="277"/>
      <c r="LUX170" s="277"/>
      <c r="LUY170" s="277"/>
      <c r="LUZ170" s="277"/>
      <c r="LVA170" s="277"/>
      <c r="LVB170" s="277"/>
      <c r="LVC170" s="277"/>
      <c r="LVD170" s="277"/>
      <c r="LVE170" s="277"/>
      <c r="LVF170" s="277"/>
      <c r="LVG170" s="277"/>
      <c r="LVH170" s="277"/>
      <c r="LVI170" s="277"/>
      <c r="LVJ170" s="277"/>
      <c r="LVK170" s="277"/>
      <c r="LVL170" s="277"/>
      <c r="LVM170" s="277"/>
      <c r="LVN170" s="277"/>
      <c r="LVO170" s="277"/>
      <c r="LVP170" s="277"/>
      <c r="LVQ170" s="277"/>
      <c r="LVR170" s="277"/>
      <c r="LVS170" s="277"/>
      <c r="LVT170" s="277"/>
      <c r="LVU170" s="277"/>
      <c r="LVV170" s="277"/>
      <c r="LVW170" s="277"/>
      <c r="LVX170" s="277"/>
      <c r="LVY170" s="277"/>
      <c r="LVZ170" s="277"/>
      <c r="LWA170" s="277"/>
      <c r="LWB170" s="277"/>
      <c r="LWC170" s="277"/>
      <c r="LWD170" s="277"/>
      <c r="LWE170" s="277"/>
      <c r="LWF170" s="277"/>
      <c r="LWG170" s="277"/>
      <c r="LWH170" s="277"/>
      <c r="LWI170" s="277"/>
      <c r="LWJ170" s="277"/>
      <c r="LWK170" s="277"/>
      <c r="LWL170" s="277"/>
      <c r="LWM170" s="277"/>
      <c r="LWN170" s="277"/>
      <c r="LWO170" s="277"/>
      <c r="LWP170" s="277"/>
      <c r="LWQ170" s="277"/>
      <c r="LWR170" s="277"/>
      <c r="LWS170" s="277"/>
      <c r="LWT170" s="277"/>
      <c r="LWU170" s="277"/>
      <c r="LWV170" s="277"/>
      <c r="LWW170" s="277"/>
      <c r="LWX170" s="277"/>
      <c r="LWY170" s="277"/>
      <c r="LWZ170" s="277"/>
      <c r="LXA170" s="277"/>
      <c r="LXB170" s="277"/>
      <c r="LXC170" s="277"/>
      <c r="LXD170" s="277"/>
      <c r="LXE170" s="277"/>
      <c r="LXF170" s="277"/>
      <c r="LXG170" s="277"/>
      <c r="LXH170" s="277"/>
      <c r="LXI170" s="277"/>
      <c r="LXJ170" s="277"/>
      <c r="LXK170" s="277"/>
      <c r="LXL170" s="277"/>
      <c r="LXM170" s="277"/>
      <c r="LXN170" s="277"/>
      <c r="LXO170" s="277"/>
      <c r="LXP170" s="277"/>
      <c r="LXQ170" s="277"/>
      <c r="LXR170" s="277"/>
      <c r="LXS170" s="277"/>
      <c r="LXT170" s="277"/>
      <c r="LXU170" s="277"/>
      <c r="LXV170" s="277"/>
      <c r="LXW170" s="277"/>
      <c r="LXX170" s="277"/>
      <c r="LXY170" s="277"/>
      <c r="LXZ170" s="277"/>
      <c r="LYA170" s="277"/>
      <c r="LYB170" s="277"/>
      <c r="LYC170" s="277"/>
      <c r="LYD170" s="277"/>
      <c r="LYE170" s="277"/>
      <c r="LYF170" s="277"/>
      <c r="LYG170" s="277"/>
      <c r="LYH170" s="277"/>
      <c r="LYI170" s="277"/>
      <c r="LYJ170" s="277"/>
      <c r="LYK170" s="277"/>
      <c r="LYL170" s="277"/>
      <c r="LYM170" s="277"/>
      <c r="LYN170" s="277"/>
      <c r="LYO170" s="277"/>
      <c r="LYP170" s="277"/>
      <c r="LYQ170" s="277"/>
      <c r="LYR170" s="277"/>
      <c r="LYS170" s="277"/>
      <c r="LYT170" s="277"/>
      <c r="LYU170" s="277"/>
      <c r="LYV170" s="277"/>
      <c r="LYW170" s="277"/>
      <c r="LYX170" s="277"/>
      <c r="LYY170" s="277"/>
      <c r="LYZ170" s="277"/>
      <c r="LZA170" s="277"/>
      <c r="LZB170" s="277"/>
      <c r="LZC170" s="277"/>
      <c r="LZD170" s="277"/>
      <c r="LZE170" s="277"/>
      <c r="LZF170" s="277"/>
      <c r="LZG170" s="277"/>
      <c r="LZH170" s="277"/>
      <c r="LZI170" s="277"/>
      <c r="LZJ170" s="277"/>
      <c r="LZK170" s="277"/>
      <c r="LZL170" s="277"/>
      <c r="LZM170" s="277"/>
      <c r="LZN170" s="277"/>
      <c r="LZO170" s="277"/>
      <c r="LZP170" s="277"/>
      <c r="LZQ170" s="277"/>
      <c r="LZR170" s="277"/>
      <c r="LZS170" s="277"/>
      <c r="LZT170" s="277"/>
      <c r="LZU170" s="277"/>
      <c r="LZV170" s="277"/>
      <c r="LZW170" s="277"/>
      <c r="LZX170" s="277"/>
      <c r="LZY170" s="277"/>
      <c r="LZZ170" s="277"/>
      <c r="MAA170" s="277"/>
      <c r="MAB170" s="277"/>
      <c r="MAC170" s="277"/>
      <c r="MAD170" s="277"/>
      <c r="MAE170" s="277"/>
      <c r="MAF170" s="277"/>
      <c r="MAG170" s="277"/>
      <c r="MAH170" s="277"/>
      <c r="MAI170" s="277"/>
      <c r="MAJ170" s="277"/>
      <c r="MAK170" s="277"/>
      <c r="MAL170" s="277"/>
      <c r="MAM170" s="277"/>
      <c r="MAN170" s="277"/>
      <c r="MAO170" s="277"/>
      <c r="MAP170" s="277"/>
      <c r="MAQ170" s="277"/>
      <c r="MAR170" s="277"/>
      <c r="MAS170" s="277"/>
      <c r="MAT170" s="277"/>
      <c r="MAU170" s="277"/>
      <c r="MAV170" s="277"/>
      <c r="MAW170" s="277"/>
      <c r="MAX170" s="277"/>
      <c r="MAY170" s="277"/>
      <c r="MAZ170" s="277"/>
      <c r="MBA170" s="277"/>
      <c r="MBB170" s="277"/>
      <c r="MBC170" s="277"/>
      <c r="MBD170" s="277"/>
      <c r="MBE170" s="277"/>
      <c r="MBF170" s="277"/>
      <c r="MBG170" s="277"/>
      <c r="MBH170" s="277"/>
      <c r="MBI170" s="277"/>
      <c r="MBJ170" s="277"/>
      <c r="MBK170" s="277"/>
      <c r="MBL170" s="277"/>
      <c r="MBM170" s="277"/>
      <c r="MBN170" s="277"/>
      <c r="MBO170" s="277"/>
      <c r="MBP170" s="277"/>
      <c r="MBQ170" s="277"/>
      <c r="MBR170" s="277"/>
      <c r="MBS170" s="277"/>
      <c r="MBT170" s="277"/>
      <c r="MBU170" s="277"/>
      <c r="MBV170" s="277"/>
      <c r="MBW170" s="277"/>
      <c r="MBX170" s="277"/>
      <c r="MBY170" s="277"/>
      <c r="MBZ170" s="277"/>
      <c r="MCA170" s="277"/>
      <c r="MCB170" s="277"/>
      <c r="MCC170" s="277"/>
      <c r="MCD170" s="277"/>
      <c r="MCE170" s="277"/>
      <c r="MCF170" s="277"/>
      <c r="MCG170" s="277"/>
      <c r="MCH170" s="277"/>
      <c r="MCI170" s="277"/>
      <c r="MCJ170" s="277"/>
      <c r="MCK170" s="277"/>
      <c r="MCL170" s="277"/>
      <c r="MCM170" s="277"/>
      <c r="MCN170" s="277"/>
      <c r="MCO170" s="277"/>
      <c r="MCP170" s="277"/>
      <c r="MCQ170" s="277"/>
      <c r="MCR170" s="277"/>
      <c r="MCS170" s="277"/>
      <c r="MCT170" s="277"/>
      <c r="MCU170" s="277"/>
      <c r="MCV170" s="277"/>
      <c r="MCW170" s="277"/>
      <c r="MCX170" s="277"/>
      <c r="MCY170" s="277"/>
      <c r="MCZ170" s="277"/>
      <c r="MDA170" s="277"/>
      <c r="MDB170" s="277"/>
      <c r="MDC170" s="277"/>
      <c r="MDD170" s="277"/>
      <c r="MDE170" s="277"/>
      <c r="MDF170" s="277"/>
      <c r="MDG170" s="277"/>
      <c r="MDH170" s="277"/>
      <c r="MDI170" s="277"/>
      <c r="MDJ170" s="277"/>
      <c r="MDK170" s="277"/>
      <c r="MDL170" s="277"/>
      <c r="MDM170" s="277"/>
      <c r="MDN170" s="277"/>
      <c r="MDO170" s="277"/>
      <c r="MDP170" s="277"/>
      <c r="MDQ170" s="277"/>
      <c r="MDR170" s="277"/>
      <c r="MDS170" s="277"/>
      <c r="MDT170" s="277"/>
      <c r="MDU170" s="277"/>
      <c r="MDV170" s="277"/>
      <c r="MDW170" s="277"/>
      <c r="MDX170" s="277"/>
      <c r="MDY170" s="277"/>
      <c r="MDZ170" s="277"/>
      <c r="MEA170" s="277"/>
      <c r="MEB170" s="277"/>
      <c r="MEC170" s="277"/>
      <c r="MED170" s="277"/>
      <c r="MEE170" s="277"/>
      <c r="MEF170" s="277"/>
      <c r="MEG170" s="277"/>
      <c r="MEH170" s="277"/>
      <c r="MEI170" s="277"/>
      <c r="MEJ170" s="277"/>
      <c r="MEK170" s="277"/>
      <c r="MEL170" s="277"/>
      <c r="MEM170" s="277"/>
      <c r="MEN170" s="277"/>
      <c r="MEO170" s="277"/>
      <c r="MEP170" s="277"/>
      <c r="MEQ170" s="277"/>
      <c r="MER170" s="277"/>
      <c r="MES170" s="277"/>
      <c r="MET170" s="277"/>
      <c r="MEU170" s="277"/>
      <c r="MEV170" s="277"/>
      <c r="MEW170" s="277"/>
      <c r="MEX170" s="277"/>
      <c r="MEY170" s="277"/>
      <c r="MEZ170" s="277"/>
      <c r="MFA170" s="277"/>
      <c r="MFB170" s="277"/>
      <c r="MFC170" s="277"/>
      <c r="MFD170" s="277"/>
      <c r="MFE170" s="277"/>
      <c r="MFF170" s="277"/>
      <c r="MFG170" s="277"/>
      <c r="MFH170" s="277"/>
      <c r="MFI170" s="277"/>
      <c r="MFJ170" s="277"/>
      <c r="MFK170" s="277"/>
      <c r="MFL170" s="277"/>
      <c r="MFM170" s="277"/>
      <c r="MFN170" s="277"/>
      <c r="MFO170" s="277"/>
      <c r="MFP170" s="277"/>
      <c r="MFQ170" s="277"/>
      <c r="MFR170" s="277"/>
      <c r="MFS170" s="277"/>
      <c r="MFT170" s="277"/>
      <c r="MFU170" s="277"/>
      <c r="MFV170" s="277"/>
      <c r="MFW170" s="277"/>
      <c r="MFX170" s="277"/>
      <c r="MFY170" s="277"/>
      <c r="MFZ170" s="277"/>
      <c r="MGA170" s="277"/>
      <c r="MGB170" s="277"/>
      <c r="MGC170" s="277"/>
      <c r="MGD170" s="277"/>
      <c r="MGE170" s="277"/>
      <c r="MGF170" s="277"/>
      <c r="MGG170" s="277"/>
      <c r="MGH170" s="277"/>
      <c r="MGI170" s="277"/>
      <c r="MGJ170" s="277"/>
      <c r="MGK170" s="277"/>
      <c r="MGL170" s="277"/>
      <c r="MGM170" s="277"/>
      <c r="MGN170" s="277"/>
      <c r="MGO170" s="277"/>
      <c r="MGP170" s="277"/>
      <c r="MGQ170" s="277"/>
      <c r="MGR170" s="277"/>
      <c r="MGS170" s="277"/>
      <c r="MGT170" s="277"/>
      <c r="MGU170" s="277"/>
      <c r="MGV170" s="277"/>
      <c r="MGW170" s="277"/>
      <c r="MGX170" s="277"/>
      <c r="MGY170" s="277"/>
      <c r="MGZ170" s="277"/>
      <c r="MHA170" s="277"/>
      <c r="MHB170" s="277"/>
      <c r="MHC170" s="277"/>
      <c r="MHD170" s="277"/>
      <c r="MHE170" s="277"/>
      <c r="MHF170" s="277"/>
      <c r="MHG170" s="277"/>
      <c r="MHH170" s="277"/>
      <c r="MHI170" s="277"/>
      <c r="MHJ170" s="277"/>
      <c r="MHK170" s="277"/>
      <c r="MHL170" s="277"/>
      <c r="MHM170" s="277"/>
      <c r="MHN170" s="277"/>
      <c r="MHO170" s="277"/>
      <c r="MHP170" s="277"/>
      <c r="MHQ170" s="277"/>
      <c r="MHR170" s="277"/>
      <c r="MHS170" s="277"/>
      <c r="MHT170" s="277"/>
      <c r="MHU170" s="277"/>
      <c r="MHV170" s="277"/>
      <c r="MHW170" s="277"/>
      <c r="MHX170" s="277"/>
      <c r="MHY170" s="277"/>
      <c r="MHZ170" s="277"/>
      <c r="MIA170" s="277"/>
      <c r="MIB170" s="277"/>
      <c r="MIC170" s="277"/>
      <c r="MID170" s="277"/>
      <c r="MIE170" s="277"/>
      <c r="MIF170" s="277"/>
      <c r="MIG170" s="277"/>
      <c r="MIH170" s="277"/>
      <c r="MII170" s="277"/>
      <c r="MIJ170" s="277"/>
      <c r="MIK170" s="277"/>
      <c r="MIL170" s="277"/>
      <c r="MIM170" s="277"/>
      <c r="MIN170" s="277"/>
      <c r="MIO170" s="277"/>
      <c r="MIP170" s="277"/>
      <c r="MIQ170" s="277"/>
      <c r="MIR170" s="277"/>
      <c r="MIS170" s="277"/>
      <c r="MIT170" s="277"/>
      <c r="MIU170" s="277"/>
      <c r="MIV170" s="277"/>
      <c r="MIW170" s="277"/>
      <c r="MIX170" s="277"/>
      <c r="MIY170" s="277"/>
      <c r="MIZ170" s="277"/>
      <c r="MJA170" s="277"/>
      <c r="MJB170" s="277"/>
      <c r="MJC170" s="277"/>
      <c r="MJD170" s="277"/>
      <c r="MJE170" s="277"/>
      <c r="MJF170" s="277"/>
      <c r="MJG170" s="277"/>
      <c r="MJH170" s="277"/>
      <c r="MJI170" s="277"/>
      <c r="MJJ170" s="277"/>
      <c r="MJK170" s="277"/>
      <c r="MJL170" s="277"/>
      <c r="MJM170" s="277"/>
      <c r="MJN170" s="277"/>
      <c r="MJO170" s="277"/>
      <c r="MJP170" s="277"/>
      <c r="MJQ170" s="277"/>
      <c r="MJR170" s="277"/>
      <c r="MJS170" s="277"/>
      <c r="MJT170" s="277"/>
      <c r="MJU170" s="277"/>
      <c r="MJV170" s="277"/>
      <c r="MJW170" s="277"/>
      <c r="MJX170" s="277"/>
      <c r="MJY170" s="277"/>
      <c r="MJZ170" s="277"/>
      <c r="MKA170" s="277"/>
      <c r="MKB170" s="277"/>
      <c r="MKC170" s="277"/>
      <c r="MKD170" s="277"/>
      <c r="MKE170" s="277"/>
      <c r="MKF170" s="277"/>
      <c r="MKG170" s="277"/>
      <c r="MKH170" s="277"/>
      <c r="MKI170" s="277"/>
      <c r="MKJ170" s="277"/>
      <c r="MKK170" s="277"/>
      <c r="MKL170" s="277"/>
      <c r="MKM170" s="277"/>
      <c r="MKN170" s="277"/>
      <c r="MKO170" s="277"/>
      <c r="MKP170" s="277"/>
      <c r="MKQ170" s="277"/>
      <c r="MKR170" s="277"/>
      <c r="MKS170" s="277"/>
      <c r="MKT170" s="277"/>
      <c r="MKU170" s="277"/>
      <c r="MKV170" s="277"/>
      <c r="MKW170" s="277"/>
      <c r="MKX170" s="277"/>
      <c r="MKY170" s="277"/>
      <c r="MKZ170" s="277"/>
      <c r="MLA170" s="277"/>
      <c r="MLB170" s="277"/>
      <c r="MLC170" s="277"/>
      <c r="MLD170" s="277"/>
      <c r="MLE170" s="277"/>
      <c r="MLF170" s="277"/>
      <c r="MLG170" s="277"/>
      <c r="MLH170" s="277"/>
      <c r="MLI170" s="277"/>
      <c r="MLJ170" s="277"/>
      <c r="MLK170" s="277"/>
      <c r="MLL170" s="277"/>
      <c r="MLM170" s="277"/>
      <c r="MLN170" s="277"/>
      <c r="MLO170" s="277"/>
      <c r="MLP170" s="277"/>
      <c r="MLQ170" s="277"/>
      <c r="MLR170" s="277"/>
      <c r="MLS170" s="277"/>
      <c r="MLT170" s="277"/>
      <c r="MLU170" s="277"/>
      <c r="MLV170" s="277"/>
      <c r="MLW170" s="277"/>
      <c r="MLX170" s="277"/>
      <c r="MLY170" s="277"/>
      <c r="MLZ170" s="277"/>
      <c r="MMA170" s="277"/>
      <c r="MMB170" s="277"/>
      <c r="MMC170" s="277"/>
      <c r="MMD170" s="277"/>
      <c r="MME170" s="277"/>
      <c r="MMF170" s="277"/>
      <c r="MMG170" s="277"/>
      <c r="MMH170" s="277"/>
      <c r="MMI170" s="277"/>
      <c r="MMJ170" s="277"/>
      <c r="MMK170" s="277"/>
      <c r="MML170" s="277"/>
      <c r="MMM170" s="277"/>
      <c r="MMN170" s="277"/>
      <c r="MMO170" s="277"/>
      <c r="MMP170" s="277"/>
      <c r="MMQ170" s="277"/>
      <c r="MMR170" s="277"/>
      <c r="MMS170" s="277"/>
      <c r="MMT170" s="277"/>
      <c r="MMU170" s="277"/>
      <c r="MMV170" s="277"/>
      <c r="MMW170" s="277"/>
      <c r="MMX170" s="277"/>
      <c r="MMY170" s="277"/>
      <c r="MMZ170" s="277"/>
      <c r="MNA170" s="277"/>
      <c r="MNB170" s="277"/>
      <c r="MNC170" s="277"/>
      <c r="MND170" s="277"/>
      <c r="MNE170" s="277"/>
      <c r="MNF170" s="277"/>
      <c r="MNG170" s="277"/>
      <c r="MNH170" s="277"/>
      <c r="MNI170" s="277"/>
      <c r="MNJ170" s="277"/>
      <c r="MNK170" s="277"/>
      <c r="MNL170" s="277"/>
      <c r="MNM170" s="277"/>
      <c r="MNN170" s="277"/>
      <c r="MNO170" s="277"/>
      <c r="MNP170" s="277"/>
      <c r="MNQ170" s="277"/>
      <c r="MNR170" s="277"/>
      <c r="MNS170" s="277"/>
      <c r="MNT170" s="277"/>
      <c r="MNU170" s="277"/>
      <c r="MNV170" s="277"/>
      <c r="MNW170" s="277"/>
      <c r="MNX170" s="277"/>
      <c r="MNY170" s="277"/>
      <c r="MNZ170" s="277"/>
      <c r="MOA170" s="277"/>
      <c r="MOB170" s="277"/>
      <c r="MOC170" s="277"/>
      <c r="MOD170" s="277"/>
      <c r="MOE170" s="277"/>
      <c r="MOF170" s="277"/>
      <c r="MOG170" s="277"/>
      <c r="MOH170" s="277"/>
      <c r="MOI170" s="277"/>
      <c r="MOJ170" s="277"/>
      <c r="MOK170" s="277"/>
      <c r="MOL170" s="277"/>
      <c r="MOM170" s="277"/>
      <c r="MON170" s="277"/>
      <c r="MOO170" s="277"/>
      <c r="MOP170" s="277"/>
      <c r="MOQ170" s="277"/>
      <c r="MOR170" s="277"/>
      <c r="MOS170" s="277"/>
      <c r="MOT170" s="277"/>
      <c r="MOU170" s="277"/>
      <c r="MOV170" s="277"/>
      <c r="MOW170" s="277"/>
      <c r="MOX170" s="277"/>
      <c r="MOY170" s="277"/>
      <c r="MOZ170" s="277"/>
      <c r="MPA170" s="277"/>
      <c r="MPB170" s="277"/>
      <c r="MPC170" s="277"/>
      <c r="MPD170" s="277"/>
      <c r="MPE170" s="277"/>
      <c r="MPF170" s="277"/>
      <c r="MPG170" s="277"/>
      <c r="MPH170" s="277"/>
      <c r="MPI170" s="277"/>
      <c r="MPJ170" s="277"/>
      <c r="MPK170" s="277"/>
      <c r="MPL170" s="277"/>
      <c r="MPM170" s="277"/>
      <c r="MPN170" s="277"/>
      <c r="MPO170" s="277"/>
      <c r="MPP170" s="277"/>
      <c r="MPQ170" s="277"/>
      <c r="MPR170" s="277"/>
      <c r="MPS170" s="277"/>
      <c r="MPT170" s="277"/>
      <c r="MPU170" s="277"/>
      <c r="MPV170" s="277"/>
      <c r="MPW170" s="277"/>
      <c r="MPX170" s="277"/>
      <c r="MPY170" s="277"/>
      <c r="MPZ170" s="277"/>
      <c r="MQA170" s="277"/>
      <c r="MQB170" s="277"/>
      <c r="MQC170" s="277"/>
      <c r="MQD170" s="277"/>
      <c r="MQE170" s="277"/>
      <c r="MQF170" s="277"/>
      <c r="MQG170" s="277"/>
      <c r="MQH170" s="277"/>
      <c r="MQI170" s="277"/>
      <c r="MQJ170" s="277"/>
      <c r="MQK170" s="277"/>
      <c r="MQL170" s="277"/>
      <c r="MQM170" s="277"/>
      <c r="MQN170" s="277"/>
      <c r="MQO170" s="277"/>
      <c r="MQP170" s="277"/>
      <c r="MQQ170" s="277"/>
      <c r="MQR170" s="277"/>
      <c r="MQS170" s="277"/>
      <c r="MQT170" s="277"/>
      <c r="MQU170" s="277"/>
      <c r="MQV170" s="277"/>
      <c r="MQW170" s="277"/>
      <c r="MQX170" s="277"/>
      <c r="MQY170" s="277"/>
      <c r="MQZ170" s="277"/>
      <c r="MRA170" s="277"/>
      <c r="MRB170" s="277"/>
      <c r="MRC170" s="277"/>
      <c r="MRD170" s="277"/>
      <c r="MRE170" s="277"/>
      <c r="MRF170" s="277"/>
      <c r="MRG170" s="277"/>
      <c r="MRH170" s="277"/>
      <c r="MRI170" s="277"/>
      <c r="MRJ170" s="277"/>
      <c r="MRK170" s="277"/>
      <c r="MRL170" s="277"/>
      <c r="MRM170" s="277"/>
      <c r="MRN170" s="277"/>
      <c r="MRO170" s="277"/>
      <c r="MRP170" s="277"/>
      <c r="MRQ170" s="277"/>
      <c r="MRR170" s="277"/>
      <c r="MRS170" s="277"/>
      <c r="MRT170" s="277"/>
      <c r="MRU170" s="277"/>
      <c r="MRV170" s="277"/>
      <c r="MRW170" s="277"/>
      <c r="MRX170" s="277"/>
      <c r="MRY170" s="277"/>
      <c r="MRZ170" s="277"/>
      <c r="MSA170" s="277"/>
      <c r="MSB170" s="277"/>
      <c r="MSC170" s="277"/>
      <c r="MSD170" s="277"/>
      <c r="MSE170" s="277"/>
      <c r="MSF170" s="277"/>
      <c r="MSG170" s="277"/>
      <c r="MSH170" s="277"/>
      <c r="MSI170" s="277"/>
      <c r="MSJ170" s="277"/>
      <c r="MSK170" s="277"/>
      <c r="MSL170" s="277"/>
      <c r="MSM170" s="277"/>
      <c r="MSN170" s="277"/>
      <c r="MSO170" s="277"/>
      <c r="MSP170" s="277"/>
      <c r="MSQ170" s="277"/>
      <c r="MSR170" s="277"/>
      <c r="MSS170" s="277"/>
      <c r="MST170" s="277"/>
      <c r="MSU170" s="277"/>
      <c r="MSV170" s="277"/>
      <c r="MSW170" s="277"/>
      <c r="MSX170" s="277"/>
      <c r="MSY170" s="277"/>
      <c r="MSZ170" s="277"/>
      <c r="MTA170" s="277"/>
      <c r="MTB170" s="277"/>
      <c r="MTC170" s="277"/>
      <c r="MTD170" s="277"/>
      <c r="MTE170" s="277"/>
      <c r="MTF170" s="277"/>
      <c r="MTG170" s="277"/>
      <c r="MTH170" s="277"/>
      <c r="MTI170" s="277"/>
      <c r="MTJ170" s="277"/>
      <c r="MTK170" s="277"/>
      <c r="MTL170" s="277"/>
      <c r="MTM170" s="277"/>
      <c r="MTN170" s="277"/>
      <c r="MTO170" s="277"/>
      <c r="MTP170" s="277"/>
      <c r="MTQ170" s="277"/>
      <c r="MTR170" s="277"/>
      <c r="MTS170" s="277"/>
      <c r="MTT170" s="277"/>
      <c r="MTU170" s="277"/>
      <c r="MTV170" s="277"/>
      <c r="MTW170" s="277"/>
      <c r="MTX170" s="277"/>
      <c r="MTY170" s="277"/>
      <c r="MTZ170" s="277"/>
      <c r="MUA170" s="277"/>
      <c r="MUB170" s="277"/>
      <c r="MUC170" s="277"/>
      <c r="MUD170" s="277"/>
      <c r="MUE170" s="277"/>
      <c r="MUF170" s="277"/>
      <c r="MUG170" s="277"/>
      <c r="MUH170" s="277"/>
      <c r="MUI170" s="277"/>
      <c r="MUJ170" s="277"/>
      <c r="MUK170" s="277"/>
      <c r="MUL170" s="277"/>
      <c r="MUM170" s="277"/>
      <c r="MUN170" s="277"/>
      <c r="MUO170" s="277"/>
      <c r="MUP170" s="277"/>
      <c r="MUQ170" s="277"/>
      <c r="MUR170" s="277"/>
      <c r="MUS170" s="277"/>
      <c r="MUT170" s="277"/>
      <c r="MUU170" s="277"/>
      <c r="MUV170" s="277"/>
      <c r="MUW170" s="277"/>
      <c r="MUX170" s="277"/>
      <c r="MUY170" s="277"/>
      <c r="MUZ170" s="277"/>
      <c r="MVA170" s="277"/>
      <c r="MVB170" s="277"/>
      <c r="MVC170" s="277"/>
      <c r="MVD170" s="277"/>
      <c r="MVE170" s="277"/>
      <c r="MVF170" s="277"/>
      <c r="MVG170" s="277"/>
      <c r="MVH170" s="277"/>
      <c r="MVI170" s="277"/>
      <c r="MVJ170" s="277"/>
      <c r="MVK170" s="277"/>
      <c r="MVL170" s="277"/>
      <c r="MVM170" s="277"/>
      <c r="MVN170" s="277"/>
      <c r="MVO170" s="277"/>
      <c r="MVP170" s="277"/>
      <c r="MVQ170" s="277"/>
      <c r="MVR170" s="277"/>
      <c r="MVS170" s="277"/>
      <c r="MVT170" s="277"/>
      <c r="MVU170" s="277"/>
      <c r="MVV170" s="277"/>
      <c r="MVW170" s="277"/>
      <c r="MVX170" s="277"/>
      <c r="MVY170" s="277"/>
      <c r="MVZ170" s="277"/>
      <c r="MWA170" s="277"/>
      <c r="MWB170" s="277"/>
      <c r="MWC170" s="277"/>
      <c r="MWD170" s="277"/>
      <c r="MWE170" s="277"/>
      <c r="MWF170" s="277"/>
      <c r="MWG170" s="277"/>
      <c r="MWH170" s="277"/>
      <c r="MWI170" s="277"/>
      <c r="MWJ170" s="277"/>
      <c r="MWK170" s="277"/>
      <c r="MWL170" s="277"/>
      <c r="MWM170" s="277"/>
      <c r="MWN170" s="277"/>
      <c r="MWO170" s="277"/>
      <c r="MWP170" s="277"/>
      <c r="MWQ170" s="277"/>
      <c r="MWR170" s="277"/>
      <c r="MWS170" s="277"/>
      <c r="MWT170" s="277"/>
      <c r="MWU170" s="277"/>
      <c r="MWV170" s="277"/>
      <c r="MWW170" s="277"/>
      <c r="MWX170" s="277"/>
      <c r="MWY170" s="277"/>
      <c r="MWZ170" s="277"/>
      <c r="MXA170" s="277"/>
      <c r="MXB170" s="277"/>
      <c r="MXC170" s="277"/>
      <c r="MXD170" s="277"/>
      <c r="MXE170" s="277"/>
      <c r="MXF170" s="277"/>
      <c r="MXG170" s="277"/>
      <c r="MXH170" s="277"/>
      <c r="MXI170" s="277"/>
      <c r="MXJ170" s="277"/>
      <c r="MXK170" s="277"/>
      <c r="MXL170" s="277"/>
      <c r="MXM170" s="277"/>
      <c r="MXN170" s="277"/>
      <c r="MXO170" s="277"/>
      <c r="MXP170" s="277"/>
      <c r="MXQ170" s="277"/>
      <c r="MXR170" s="277"/>
      <c r="MXS170" s="277"/>
      <c r="MXT170" s="277"/>
      <c r="MXU170" s="277"/>
      <c r="MXV170" s="277"/>
      <c r="MXW170" s="277"/>
      <c r="MXX170" s="277"/>
      <c r="MXY170" s="277"/>
      <c r="MXZ170" s="277"/>
      <c r="MYA170" s="277"/>
      <c r="MYB170" s="277"/>
      <c r="MYC170" s="277"/>
      <c r="MYD170" s="277"/>
      <c r="MYE170" s="277"/>
      <c r="MYF170" s="277"/>
      <c r="MYG170" s="277"/>
      <c r="MYH170" s="277"/>
      <c r="MYI170" s="277"/>
      <c r="MYJ170" s="277"/>
      <c r="MYK170" s="277"/>
      <c r="MYL170" s="277"/>
      <c r="MYM170" s="277"/>
      <c r="MYN170" s="277"/>
      <c r="MYO170" s="277"/>
      <c r="MYP170" s="277"/>
      <c r="MYQ170" s="277"/>
      <c r="MYR170" s="277"/>
      <c r="MYS170" s="277"/>
      <c r="MYT170" s="277"/>
      <c r="MYU170" s="277"/>
      <c r="MYV170" s="277"/>
      <c r="MYW170" s="277"/>
      <c r="MYX170" s="277"/>
      <c r="MYY170" s="277"/>
      <c r="MYZ170" s="277"/>
      <c r="MZA170" s="277"/>
      <c r="MZB170" s="277"/>
      <c r="MZC170" s="277"/>
      <c r="MZD170" s="277"/>
      <c r="MZE170" s="277"/>
      <c r="MZF170" s="277"/>
      <c r="MZG170" s="277"/>
      <c r="MZH170" s="277"/>
      <c r="MZI170" s="277"/>
      <c r="MZJ170" s="277"/>
      <c r="MZK170" s="277"/>
      <c r="MZL170" s="277"/>
      <c r="MZM170" s="277"/>
      <c r="MZN170" s="277"/>
      <c r="MZO170" s="277"/>
      <c r="MZP170" s="277"/>
      <c r="MZQ170" s="277"/>
      <c r="MZR170" s="277"/>
      <c r="MZS170" s="277"/>
      <c r="MZT170" s="277"/>
      <c r="MZU170" s="277"/>
      <c r="MZV170" s="277"/>
      <c r="MZW170" s="277"/>
      <c r="MZX170" s="277"/>
      <c r="MZY170" s="277"/>
      <c r="MZZ170" s="277"/>
      <c r="NAA170" s="277"/>
      <c r="NAB170" s="277"/>
      <c r="NAC170" s="277"/>
      <c r="NAD170" s="277"/>
      <c r="NAE170" s="277"/>
      <c r="NAF170" s="277"/>
      <c r="NAG170" s="277"/>
      <c r="NAH170" s="277"/>
      <c r="NAI170" s="277"/>
      <c r="NAJ170" s="277"/>
      <c r="NAK170" s="277"/>
      <c r="NAL170" s="277"/>
      <c r="NAM170" s="277"/>
      <c r="NAN170" s="277"/>
      <c r="NAO170" s="277"/>
      <c r="NAP170" s="277"/>
      <c r="NAQ170" s="277"/>
      <c r="NAR170" s="277"/>
      <c r="NAS170" s="277"/>
      <c r="NAT170" s="277"/>
      <c r="NAU170" s="277"/>
      <c r="NAV170" s="277"/>
      <c r="NAW170" s="277"/>
      <c r="NAX170" s="277"/>
      <c r="NAY170" s="277"/>
      <c r="NAZ170" s="277"/>
      <c r="NBA170" s="277"/>
      <c r="NBB170" s="277"/>
      <c r="NBC170" s="277"/>
      <c r="NBD170" s="277"/>
      <c r="NBE170" s="277"/>
      <c r="NBF170" s="277"/>
      <c r="NBG170" s="277"/>
      <c r="NBH170" s="277"/>
      <c r="NBI170" s="277"/>
      <c r="NBJ170" s="277"/>
      <c r="NBK170" s="277"/>
      <c r="NBL170" s="277"/>
      <c r="NBM170" s="277"/>
      <c r="NBN170" s="277"/>
      <c r="NBO170" s="277"/>
      <c r="NBP170" s="277"/>
      <c r="NBQ170" s="277"/>
      <c r="NBR170" s="277"/>
      <c r="NBS170" s="277"/>
      <c r="NBT170" s="277"/>
      <c r="NBU170" s="277"/>
      <c r="NBV170" s="277"/>
      <c r="NBW170" s="277"/>
      <c r="NBX170" s="277"/>
      <c r="NBY170" s="277"/>
      <c r="NBZ170" s="277"/>
      <c r="NCA170" s="277"/>
      <c r="NCB170" s="277"/>
      <c r="NCC170" s="277"/>
      <c r="NCD170" s="277"/>
      <c r="NCE170" s="277"/>
      <c r="NCF170" s="277"/>
      <c r="NCG170" s="277"/>
      <c r="NCH170" s="277"/>
      <c r="NCI170" s="277"/>
      <c r="NCJ170" s="277"/>
      <c r="NCK170" s="277"/>
      <c r="NCL170" s="277"/>
      <c r="NCM170" s="277"/>
      <c r="NCN170" s="277"/>
      <c r="NCO170" s="277"/>
      <c r="NCP170" s="277"/>
      <c r="NCQ170" s="277"/>
      <c r="NCR170" s="277"/>
      <c r="NCS170" s="277"/>
      <c r="NCT170" s="277"/>
      <c r="NCU170" s="277"/>
      <c r="NCV170" s="277"/>
      <c r="NCW170" s="277"/>
      <c r="NCX170" s="277"/>
      <c r="NCY170" s="277"/>
      <c r="NCZ170" s="277"/>
      <c r="NDA170" s="277"/>
      <c r="NDB170" s="277"/>
      <c r="NDC170" s="277"/>
      <c r="NDD170" s="277"/>
      <c r="NDE170" s="277"/>
      <c r="NDF170" s="277"/>
      <c r="NDG170" s="277"/>
      <c r="NDH170" s="277"/>
      <c r="NDI170" s="277"/>
      <c r="NDJ170" s="277"/>
      <c r="NDK170" s="277"/>
      <c r="NDL170" s="277"/>
      <c r="NDM170" s="277"/>
      <c r="NDN170" s="277"/>
      <c r="NDO170" s="277"/>
      <c r="NDP170" s="277"/>
      <c r="NDQ170" s="277"/>
      <c r="NDR170" s="277"/>
      <c r="NDS170" s="277"/>
      <c r="NDT170" s="277"/>
      <c r="NDU170" s="277"/>
      <c r="NDV170" s="277"/>
      <c r="NDW170" s="277"/>
      <c r="NDX170" s="277"/>
      <c r="NDY170" s="277"/>
      <c r="NDZ170" s="277"/>
      <c r="NEA170" s="277"/>
      <c r="NEB170" s="277"/>
      <c r="NEC170" s="277"/>
      <c r="NED170" s="277"/>
      <c r="NEE170" s="277"/>
      <c r="NEF170" s="277"/>
      <c r="NEG170" s="277"/>
      <c r="NEH170" s="277"/>
      <c r="NEI170" s="277"/>
      <c r="NEJ170" s="277"/>
      <c r="NEK170" s="277"/>
      <c r="NEL170" s="277"/>
      <c r="NEM170" s="277"/>
      <c r="NEN170" s="277"/>
      <c r="NEO170" s="277"/>
      <c r="NEP170" s="277"/>
      <c r="NEQ170" s="277"/>
      <c r="NER170" s="277"/>
      <c r="NES170" s="277"/>
      <c r="NET170" s="277"/>
      <c r="NEU170" s="277"/>
      <c r="NEV170" s="277"/>
      <c r="NEW170" s="277"/>
      <c r="NEX170" s="277"/>
      <c r="NEY170" s="277"/>
      <c r="NEZ170" s="277"/>
      <c r="NFA170" s="277"/>
      <c r="NFB170" s="277"/>
      <c r="NFC170" s="277"/>
      <c r="NFD170" s="277"/>
      <c r="NFE170" s="277"/>
      <c r="NFF170" s="277"/>
      <c r="NFG170" s="277"/>
      <c r="NFH170" s="277"/>
      <c r="NFI170" s="277"/>
      <c r="NFJ170" s="277"/>
      <c r="NFK170" s="277"/>
      <c r="NFL170" s="277"/>
      <c r="NFM170" s="277"/>
      <c r="NFN170" s="277"/>
      <c r="NFO170" s="277"/>
      <c r="NFP170" s="277"/>
      <c r="NFQ170" s="277"/>
      <c r="NFR170" s="277"/>
      <c r="NFS170" s="277"/>
      <c r="NFT170" s="277"/>
      <c r="NFU170" s="277"/>
      <c r="NFV170" s="277"/>
      <c r="NFW170" s="277"/>
      <c r="NFX170" s="277"/>
      <c r="NFY170" s="277"/>
      <c r="NFZ170" s="277"/>
      <c r="NGA170" s="277"/>
      <c r="NGB170" s="277"/>
      <c r="NGC170" s="277"/>
      <c r="NGD170" s="277"/>
      <c r="NGE170" s="277"/>
      <c r="NGF170" s="277"/>
      <c r="NGG170" s="277"/>
      <c r="NGH170" s="277"/>
      <c r="NGI170" s="277"/>
      <c r="NGJ170" s="277"/>
      <c r="NGK170" s="277"/>
      <c r="NGL170" s="277"/>
      <c r="NGM170" s="277"/>
      <c r="NGN170" s="277"/>
      <c r="NGO170" s="277"/>
      <c r="NGP170" s="277"/>
      <c r="NGQ170" s="277"/>
      <c r="NGR170" s="277"/>
      <c r="NGS170" s="277"/>
      <c r="NGT170" s="277"/>
      <c r="NGU170" s="277"/>
      <c r="NGV170" s="277"/>
      <c r="NGW170" s="277"/>
      <c r="NGX170" s="277"/>
      <c r="NGY170" s="277"/>
      <c r="NGZ170" s="277"/>
      <c r="NHA170" s="277"/>
      <c r="NHB170" s="277"/>
      <c r="NHC170" s="277"/>
      <c r="NHD170" s="277"/>
      <c r="NHE170" s="277"/>
      <c r="NHF170" s="277"/>
      <c r="NHG170" s="277"/>
      <c r="NHH170" s="277"/>
      <c r="NHI170" s="277"/>
      <c r="NHJ170" s="277"/>
      <c r="NHK170" s="277"/>
      <c r="NHL170" s="277"/>
      <c r="NHM170" s="277"/>
      <c r="NHN170" s="277"/>
      <c r="NHO170" s="277"/>
      <c r="NHP170" s="277"/>
      <c r="NHQ170" s="277"/>
      <c r="NHR170" s="277"/>
      <c r="NHS170" s="277"/>
      <c r="NHT170" s="277"/>
      <c r="NHU170" s="277"/>
      <c r="NHV170" s="277"/>
      <c r="NHW170" s="277"/>
      <c r="NHX170" s="277"/>
      <c r="NHY170" s="277"/>
      <c r="NHZ170" s="277"/>
      <c r="NIA170" s="277"/>
      <c r="NIB170" s="277"/>
      <c r="NIC170" s="277"/>
      <c r="NID170" s="277"/>
      <c r="NIE170" s="277"/>
      <c r="NIF170" s="277"/>
      <c r="NIG170" s="277"/>
      <c r="NIH170" s="277"/>
      <c r="NII170" s="277"/>
      <c r="NIJ170" s="277"/>
      <c r="NIK170" s="277"/>
      <c r="NIL170" s="277"/>
      <c r="NIM170" s="277"/>
      <c r="NIN170" s="277"/>
      <c r="NIO170" s="277"/>
      <c r="NIP170" s="277"/>
      <c r="NIQ170" s="277"/>
      <c r="NIR170" s="277"/>
      <c r="NIS170" s="277"/>
      <c r="NIT170" s="277"/>
      <c r="NIU170" s="277"/>
      <c r="NIV170" s="277"/>
      <c r="NIW170" s="277"/>
      <c r="NIX170" s="277"/>
      <c r="NIY170" s="277"/>
      <c r="NIZ170" s="277"/>
      <c r="NJA170" s="277"/>
      <c r="NJB170" s="277"/>
      <c r="NJC170" s="277"/>
      <c r="NJD170" s="277"/>
      <c r="NJE170" s="277"/>
      <c r="NJF170" s="277"/>
      <c r="NJG170" s="277"/>
      <c r="NJH170" s="277"/>
      <c r="NJI170" s="277"/>
      <c r="NJJ170" s="277"/>
      <c r="NJK170" s="277"/>
      <c r="NJL170" s="277"/>
      <c r="NJM170" s="277"/>
      <c r="NJN170" s="277"/>
      <c r="NJO170" s="277"/>
      <c r="NJP170" s="277"/>
      <c r="NJQ170" s="277"/>
      <c r="NJR170" s="277"/>
      <c r="NJS170" s="277"/>
      <c r="NJT170" s="277"/>
      <c r="NJU170" s="277"/>
      <c r="NJV170" s="277"/>
      <c r="NJW170" s="277"/>
      <c r="NJX170" s="277"/>
      <c r="NJY170" s="277"/>
      <c r="NJZ170" s="277"/>
      <c r="NKA170" s="277"/>
      <c r="NKB170" s="277"/>
      <c r="NKC170" s="277"/>
      <c r="NKD170" s="277"/>
      <c r="NKE170" s="277"/>
      <c r="NKF170" s="277"/>
      <c r="NKG170" s="277"/>
      <c r="NKH170" s="277"/>
      <c r="NKI170" s="277"/>
      <c r="NKJ170" s="277"/>
      <c r="NKK170" s="277"/>
      <c r="NKL170" s="277"/>
      <c r="NKM170" s="277"/>
      <c r="NKN170" s="277"/>
      <c r="NKO170" s="277"/>
      <c r="NKP170" s="277"/>
      <c r="NKQ170" s="277"/>
      <c r="NKR170" s="277"/>
      <c r="NKS170" s="277"/>
      <c r="NKT170" s="277"/>
      <c r="NKU170" s="277"/>
      <c r="NKV170" s="277"/>
      <c r="NKW170" s="277"/>
      <c r="NKX170" s="277"/>
      <c r="NKY170" s="277"/>
      <c r="NKZ170" s="277"/>
      <c r="NLA170" s="277"/>
      <c r="NLB170" s="277"/>
      <c r="NLC170" s="277"/>
      <c r="NLD170" s="277"/>
      <c r="NLE170" s="277"/>
      <c r="NLF170" s="277"/>
      <c r="NLG170" s="277"/>
      <c r="NLH170" s="277"/>
      <c r="NLI170" s="277"/>
      <c r="NLJ170" s="277"/>
      <c r="NLK170" s="277"/>
      <c r="NLL170" s="277"/>
      <c r="NLM170" s="277"/>
      <c r="NLN170" s="277"/>
      <c r="NLO170" s="277"/>
      <c r="NLP170" s="277"/>
      <c r="NLQ170" s="277"/>
      <c r="NLR170" s="277"/>
      <c r="NLS170" s="277"/>
      <c r="NLT170" s="277"/>
      <c r="NLU170" s="277"/>
      <c r="NLV170" s="277"/>
      <c r="NLW170" s="277"/>
      <c r="NLX170" s="277"/>
      <c r="NLY170" s="277"/>
      <c r="NLZ170" s="277"/>
      <c r="NMA170" s="277"/>
      <c r="NMB170" s="277"/>
      <c r="NMC170" s="277"/>
      <c r="NMD170" s="277"/>
      <c r="NME170" s="277"/>
      <c r="NMF170" s="277"/>
      <c r="NMG170" s="277"/>
      <c r="NMH170" s="277"/>
      <c r="NMI170" s="277"/>
      <c r="NMJ170" s="277"/>
      <c r="NMK170" s="277"/>
      <c r="NML170" s="277"/>
      <c r="NMM170" s="277"/>
      <c r="NMN170" s="277"/>
      <c r="NMO170" s="277"/>
      <c r="NMP170" s="277"/>
      <c r="NMQ170" s="277"/>
      <c r="NMR170" s="277"/>
      <c r="NMS170" s="277"/>
      <c r="NMT170" s="277"/>
      <c r="NMU170" s="277"/>
      <c r="NMV170" s="277"/>
      <c r="NMW170" s="277"/>
      <c r="NMX170" s="277"/>
      <c r="NMY170" s="277"/>
      <c r="NMZ170" s="277"/>
      <c r="NNA170" s="277"/>
      <c r="NNB170" s="277"/>
      <c r="NNC170" s="277"/>
      <c r="NND170" s="277"/>
      <c r="NNE170" s="277"/>
      <c r="NNF170" s="277"/>
      <c r="NNG170" s="277"/>
      <c r="NNH170" s="277"/>
      <c r="NNI170" s="277"/>
      <c r="NNJ170" s="277"/>
      <c r="NNK170" s="277"/>
      <c r="NNL170" s="277"/>
      <c r="NNM170" s="277"/>
      <c r="NNN170" s="277"/>
      <c r="NNO170" s="277"/>
      <c r="NNP170" s="277"/>
      <c r="NNQ170" s="277"/>
      <c r="NNR170" s="277"/>
      <c r="NNS170" s="277"/>
      <c r="NNT170" s="277"/>
      <c r="NNU170" s="277"/>
      <c r="NNV170" s="277"/>
      <c r="NNW170" s="277"/>
      <c r="NNX170" s="277"/>
      <c r="NNY170" s="277"/>
      <c r="NNZ170" s="277"/>
      <c r="NOA170" s="277"/>
      <c r="NOB170" s="277"/>
      <c r="NOC170" s="277"/>
      <c r="NOD170" s="277"/>
      <c r="NOE170" s="277"/>
      <c r="NOF170" s="277"/>
      <c r="NOG170" s="277"/>
      <c r="NOH170" s="277"/>
      <c r="NOI170" s="277"/>
      <c r="NOJ170" s="277"/>
      <c r="NOK170" s="277"/>
      <c r="NOL170" s="277"/>
      <c r="NOM170" s="277"/>
      <c r="NON170" s="277"/>
      <c r="NOO170" s="277"/>
      <c r="NOP170" s="277"/>
      <c r="NOQ170" s="277"/>
      <c r="NOR170" s="277"/>
      <c r="NOS170" s="277"/>
      <c r="NOT170" s="277"/>
      <c r="NOU170" s="277"/>
      <c r="NOV170" s="277"/>
      <c r="NOW170" s="277"/>
      <c r="NOX170" s="277"/>
      <c r="NOY170" s="277"/>
      <c r="NOZ170" s="277"/>
      <c r="NPA170" s="277"/>
      <c r="NPB170" s="277"/>
      <c r="NPC170" s="277"/>
      <c r="NPD170" s="277"/>
      <c r="NPE170" s="277"/>
      <c r="NPF170" s="277"/>
      <c r="NPG170" s="277"/>
      <c r="NPH170" s="277"/>
      <c r="NPI170" s="277"/>
      <c r="NPJ170" s="277"/>
      <c r="NPK170" s="277"/>
      <c r="NPL170" s="277"/>
      <c r="NPM170" s="277"/>
      <c r="NPN170" s="277"/>
      <c r="NPO170" s="277"/>
      <c r="NPP170" s="277"/>
      <c r="NPQ170" s="277"/>
      <c r="NPR170" s="277"/>
      <c r="NPS170" s="277"/>
      <c r="NPT170" s="277"/>
      <c r="NPU170" s="277"/>
      <c r="NPV170" s="277"/>
      <c r="NPW170" s="277"/>
      <c r="NPX170" s="277"/>
      <c r="NPY170" s="277"/>
      <c r="NPZ170" s="277"/>
      <c r="NQA170" s="277"/>
      <c r="NQB170" s="277"/>
      <c r="NQC170" s="277"/>
      <c r="NQD170" s="277"/>
      <c r="NQE170" s="277"/>
      <c r="NQF170" s="277"/>
      <c r="NQG170" s="277"/>
      <c r="NQH170" s="277"/>
      <c r="NQI170" s="277"/>
      <c r="NQJ170" s="277"/>
      <c r="NQK170" s="277"/>
      <c r="NQL170" s="277"/>
      <c r="NQM170" s="277"/>
      <c r="NQN170" s="277"/>
      <c r="NQO170" s="277"/>
      <c r="NQP170" s="277"/>
      <c r="NQQ170" s="277"/>
      <c r="NQR170" s="277"/>
      <c r="NQS170" s="277"/>
      <c r="NQT170" s="277"/>
      <c r="NQU170" s="277"/>
      <c r="NQV170" s="277"/>
      <c r="NQW170" s="277"/>
      <c r="NQX170" s="277"/>
      <c r="NQY170" s="277"/>
      <c r="NQZ170" s="277"/>
      <c r="NRA170" s="277"/>
      <c r="NRB170" s="277"/>
      <c r="NRC170" s="277"/>
      <c r="NRD170" s="277"/>
      <c r="NRE170" s="277"/>
      <c r="NRF170" s="277"/>
      <c r="NRG170" s="277"/>
      <c r="NRH170" s="277"/>
      <c r="NRI170" s="277"/>
      <c r="NRJ170" s="277"/>
      <c r="NRK170" s="277"/>
      <c r="NRL170" s="277"/>
      <c r="NRM170" s="277"/>
      <c r="NRN170" s="277"/>
      <c r="NRO170" s="277"/>
      <c r="NRP170" s="277"/>
      <c r="NRQ170" s="277"/>
      <c r="NRR170" s="277"/>
      <c r="NRS170" s="277"/>
      <c r="NRT170" s="277"/>
      <c r="NRU170" s="277"/>
      <c r="NRV170" s="277"/>
      <c r="NRW170" s="277"/>
      <c r="NRX170" s="277"/>
      <c r="NRY170" s="277"/>
      <c r="NRZ170" s="277"/>
      <c r="NSA170" s="277"/>
      <c r="NSB170" s="277"/>
      <c r="NSC170" s="277"/>
      <c r="NSD170" s="277"/>
      <c r="NSE170" s="277"/>
      <c r="NSF170" s="277"/>
      <c r="NSG170" s="277"/>
      <c r="NSH170" s="277"/>
      <c r="NSI170" s="277"/>
      <c r="NSJ170" s="277"/>
      <c r="NSK170" s="277"/>
      <c r="NSL170" s="277"/>
      <c r="NSM170" s="277"/>
      <c r="NSN170" s="277"/>
      <c r="NSO170" s="277"/>
      <c r="NSP170" s="277"/>
      <c r="NSQ170" s="277"/>
      <c r="NSR170" s="277"/>
      <c r="NSS170" s="277"/>
      <c r="NST170" s="277"/>
      <c r="NSU170" s="277"/>
      <c r="NSV170" s="277"/>
      <c r="NSW170" s="277"/>
      <c r="NSX170" s="277"/>
      <c r="NSY170" s="277"/>
      <c r="NSZ170" s="277"/>
      <c r="NTA170" s="277"/>
      <c r="NTB170" s="277"/>
      <c r="NTC170" s="277"/>
      <c r="NTD170" s="277"/>
      <c r="NTE170" s="277"/>
      <c r="NTF170" s="277"/>
      <c r="NTG170" s="277"/>
      <c r="NTH170" s="277"/>
      <c r="NTI170" s="277"/>
      <c r="NTJ170" s="277"/>
      <c r="NTK170" s="277"/>
      <c r="NTL170" s="277"/>
      <c r="NTM170" s="277"/>
      <c r="NTN170" s="277"/>
      <c r="NTO170" s="277"/>
      <c r="NTP170" s="277"/>
      <c r="NTQ170" s="277"/>
      <c r="NTR170" s="277"/>
      <c r="NTS170" s="277"/>
      <c r="NTT170" s="277"/>
      <c r="NTU170" s="277"/>
      <c r="NTV170" s="277"/>
      <c r="NTW170" s="277"/>
      <c r="NTX170" s="277"/>
      <c r="NTY170" s="277"/>
      <c r="NTZ170" s="277"/>
      <c r="NUA170" s="277"/>
      <c r="NUB170" s="277"/>
      <c r="NUC170" s="277"/>
      <c r="NUD170" s="277"/>
      <c r="NUE170" s="277"/>
      <c r="NUF170" s="277"/>
      <c r="NUG170" s="277"/>
      <c r="NUH170" s="277"/>
      <c r="NUI170" s="277"/>
      <c r="NUJ170" s="277"/>
      <c r="NUK170" s="277"/>
      <c r="NUL170" s="277"/>
      <c r="NUM170" s="277"/>
      <c r="NUN170" s="277"/>
      <c r="NUO170" s="277"/>
      <c r="NUP170" s="277"/>
      <c r="NUQ170" s="277"/>
      <c r="NUR170" s="277"/>
      <c r="NUS170" s="277"/>
      <c r="NUT170" s="277"/>
      <c r="NUU170" s="277"/>
      <c r="NUV170" s="277"/>
      <c r="NUW170" s="277"/>
      <c r="NUX170" s="277"/>
      <c r="NUY170" s="277"/>
      <c r="NUZ170" s="277"/>
      <c r="NVA170" s="277"/>
      <c r="NVB170" s="277"/>
      <c r="NVC170" s="277"/>
      <c r="NVD170" s="277"/>
      <c r="NVE170" s="277"/>
      <c r="NVF170" s="277"/>
      <c r="NVG170" s="277"/>
      <c r="NVH170" s="277"/>
      <c r="NVI170" s="277"/>
      <c r="NVJ170" s="277"/>
      <c r="NVK170" s="277"/>
      <c r="NVL170" s="277"/>
      <c r="NVM170" s="277"/>
      <c r="NVN170" s="277"/>
      <c r="NVO170" s="277"/>
      <c r="NVP170" s="277"/>
      <c r="NVQ170" s="277"/>
      <c r="NVR170" s="277"/>
      <c r="NVS170" s="277"/>
      <c r="NVT170" s="277"/>
      <c r="NVU170" s="277"/>
      <c r="NVV170" s="277"/>
      <c r="NVW170" s="277"/>
      <c r="NVX170" s="277"/>
      <c r="NVY170" s="277"/>
      <c r="NVZ170" s="277"/>
      <c r="NWA170" s="277"/>
      <c r="NWB170" s="277"/>
      <c r="NWC170" s="277"/>
      <c r="NWD170" s="277"/>
      <c r="NWE170" s="277"/>
      <c r="NWF170" s="277"/>
      <c r="NWG170" s="277"/>
      <c r="NWH170" s="277"/>
      <c r="NWI170" s="277"/>
      <c r="NWJ170" s="277"/>
      <c r="NWK170" s="277"/>
      <c r="NWL170" s="277"/>
      <c r="NWM170" s="277"/>
      <c r="NWN170" s="277"/>
      <c r="NWO170" s="277"/>
      <c r="NWP170" s="277"/>
      <c r="NWQ170" s="277"/>
      <c r="NWR170" s="277"/>
      <c r="NWS170" s="277"/>
      <c r="NWT170" s="277"/>
      <c r="NWU170" s="277"/>
      <c r="NWV170" s="277"/>
      <c r="NWW170" s="277"/>
      <c r="NWX170" s="277"/>
      <c r="NWY170" s="277"/>
      <c r="NWZ170" s="277"/>
      <c r="NXA170" s="277"/>
      <c r="NXB170" s="277"/>
      <c r="NXC170" s="277"/>
      <c r="NXD170" s="277"/>
      <c r="NXE170" s="277"/>
      <c r="NXF170" s="277"/>
      <c r="NXG170" s="277"/>
      <c r="NXH170" s="277"/>
      <c r="NXI170" s="277"/>
      <c r="NXJ170" s="277"/>
      <c r="NXK170" s="277"/>
      <c r="NXL170" s="277"/>
      <c r="NXM170" s="277"/>
      <c r="NXN170" s="277"/>
      <c r="NXO170" s="277"/>
      <c r="NXP170" s="277"/>
      <c r="NXQ170" s="277"/>
      <c r="NXR170" s="277"/>
      <c r="NXS170" s="277"/>
      <c r="NXT170" s="277"/>
      <c r="NXU170" s="277"/>
      <c r="NXV170" s="277"/>
      <c r="NXW170" s="277"/>
      <c r="NXX170" s="277"/>
      <c r="NXY170" s="277"/>
      <c r="NXZ170" s="277"/>
      <c r="NYA170" s="277"/>
      <c r="NYB170" s="277"/>
      <c r="NYC170" s="277"/>
      <c r="NYD170" s="277"/>
      <c r="NYE170" s="277"/>
      <c r="NYF170" s="277"/>
      <c r="NYG170" s="277"/>
      <c r="NYH170" s="277"/>
      <c r="NYI170" s="277"/>
      <c r="NYJ170" s="277"/>
      <c r="NYK170" s="277"/>
      <c r="NYL170" s="277"/>
      <c r="NYM170" s="277"/>
      <c r="NYN170" s="277"/>
      <c r="NYO170" s="277"/>
      <c r="NYP170" s="277"/>
      <c r="NYQ170" s="277"/>
      <c r="NYR170" s="277"/>
      <c r="NYS170" s="277"/>
      <c r="NYT170" s="277"/>
      <c r="NYU170" s="277"/>
      <c r="NYV170" s="277"/>
      <c r="NYW170" s="277"/>
      <c r="NYX170" s="277"/>
      <c r="NYY170" s="277"/>
      <c r="NYZ170" s="277"/>
      <c r="NZA170" s="277"/>
      <c r="NZB170" s="277"/>
      <c r="NZC170" s="277"/>
      <c r="NZD170" s="277"/>
      <c r="NZE170" s="277"/>
      <c r="NZF170" s="277"/>
      <c r="NZG170" s="277"/>
      <c r="NZH170" s="277"/>
      <c r="NZI170" s="277"/>
      <c r="NZJ170" s="277"/>
      <c r="NZK170" s="277"/>
      <c r="NZL170" s="277"/>
      <c r="NZM170" s="277"/>
      <c r="NZN170" s="277"/>
      <c r="NZO170" s="277"/>
      <c r="NZP170" s="277"/>
      <c r="NZQ170" s="277"/>
      <c r="NZR170" s="277"/>
      <c r="NZS170" s="277"/>
      <c r="NZT170" s="277"/>
      <c r="NZU170" s="277"/>
      <c r="NZV170" s="277"/>
      <c r="NZW170" s="277"/>
      <c r="NZX170" s="277"/>
      <c r="NZY170" s="277"/>
      <c r="NZZ170" s="277"/>
      <c r="OAA170" s="277"/>
      <c r="OAB170" s="277"/>
      <c r="OAC170" s="277"/>
      <c r="OAD170" s="277"/>
      <c r="OAE170" s="277"/>
      <c r="OAF170" s="277"/>
      <c r="OAG170" s="277"/>
      <c r="OAH170" s="277"/>
      <c r="OAI170" s="277"/>
      <c r="OAJ170" s="277"/>
      <c r="OAK170" s="277"/>
      <c r="OAL170" s="277"/>
      <c r="OAM170" s="277"/>
      <c r="OAN170" s="277"/>
      <c r="OAO170" s="277"/>
      <c r="OAP170" s="277"/>
      <c r="OAQ170" s="277"/>
      <c r="OAR170" s="277"/>
      <c r="OAS170" s="277"/>
      <c r="OAT170" s="277"/>
      <c r="OAU170" s="277"/>
      <c r="OAV170" s="277"/>
      <c r="OAW170" s="277"/>
      <c r="OAX170" s="277"/>
      <c r="OAY170" s="277"/>
      <c r="OAZ170" s="277"/>
      <c r="OBA170" s="277"/>
      <c r="OBB170" s="277"/>
      <c r="OBC170" s="277"/>
      <c r="OBD170" s="277"/>
      <c r="OBE170" s="277"/>
      <c r="OBF170" s="277"/>
      <c r="OBG170" s="277"/>
      <c r="OBH170" s="277"/>
      <c r="OBI170" s="277"/>
      <c r="OBJ170" s="277"/>
      <c r="OBK170" s="277"/>
      <c r="OBL170" s="277"/>
      <c r="OBM170" s="277"/>
      <c r="OBN170" s="277"/>
      <c r="OBO170" s="277"/>
      <c r="OBP170" s="277"/>
      <c r="OBQ170" s="277"/>
      <c r="OBR170" s="277"/>
      <c r="OBS170" s="277"/>
      <c r="OBT170" s="277"/>
      <c r="OBU170" s="277"/>
      <c r="OBV170" s="277"/>
      <c r="OBW170" s="277"/>
      <c r="OBX170" s="277"/>
      <c r="OBY170" s="277"/>
      <c r="OBZ170" s="277"/>
      <c r="OCA170" s="277"/>
      <c r="OCB170" s="277"/>
      <c r="OCC170" s="277"/>
      <c r="OCD170" s="277"/>
      <c r="OCE170" s="277"/>
      <c r="OCF170" s="277"/>
      <c r="OCG170" s="277"/>
      <c r="OCH170" s="277"/>
      <c r="OCI170" s="277"/>
      <c r="OCJ170" s="277"/>
      <c r="OCK170" s="277"/>
      <c r="OCL170" s="277"/>
      <c r="OCM170" s="277"/>
      <c r="OCN170" s="277"/>
      <c r="OCO170" s="277"/>
      <c r="OCP170" s="277"/>
      <c r="OCQ170" s="277"/>
      <c r="OCR170" s="277"/>
      <c r="OCS170" s="277"/>
      <c r="OCT170" s="277"/>
      <c r="OCU170" s="277"/>
      <c r="OCV170" s="277"/>
      <c r="OCW170" s="277"/>
      <c r="OCX170" s="277"/>
      <c r="OCY170" s="277"/>
      <c r="OCZ170" s="277"/>
      <c r="ODA170" s="277"/>
      <c r="ODB170" s="277"/>
      <c r="ODC170" s="277"/>
      <c r="ODD170" s="277"/>
      <c r="ODE170" s="277"/>
      <c r="ODF170" s="277"/>
      <c r="ODG170" s="277"/>
      <c r="ODH170" s="277"/>
      <c r="ODI170" s="277"/>
      <c r="ODJ170" s="277"/>
      <c r="ODK170" s="277"/>
      <c r="ODL170" s="277"/>
      <c r="ODM170" s="277"/>
      <c r="ODN170" s="277"/>
      <c r="ODO170" s="277"/>
      <c r="ODP170" s="277"/>
      <c r="ODQ170" s="277"/>
      <c r="ODR170" s="277"/>
      <c r="ODS170" s="277"/>
      <c r="ODT170" s="277"/>
      <c r="ODU170" s="277"/>
      <c r="ODV170" s="277"/>
      <c r="ODW170" s="277"/>
      <c r="ODX170" s="277"/>
      <c r="ODY170" s="277"/>
      <c r="ODZ170" s="277"/>
      <c r="OEA170" s="277"/>
      <c r="OEB170" s="277"/>
      <c r="OEC170" s="277"/>
      <c r="OED170" s="277"/>
      <c r="OEE170" s="277"/>
      <c r="OEF170" s="277"/>
      <c r="OEG170" s="277"/>
      <c r="OEH170" s="277"/>
      <c r="OEI170" s="277"/>
      <c r="OEJ170" s="277"/>
      <c r="OEK170" s="277"/>
      <c r="OEL170" s="277"/>
      <c r="OEM170" s="277"/>
      <c r="OEN170" s="277"/>
      <c r="OEO170" s="277"/>
      <c r="OEP170" s="277"/>
      <c r="OEQ170" s="277"/>
      <c r="OER170" s="277"/>
      <c r="OES170" s="277"/>
      <c r="OET170" s="277"/>
      <c r="OEU170" s="277"/>
      <c r="OEV170" s="277"/>
      <c r="OEW170" s="277"/>
      <c r="OEX170" s="277"/>
      <c r="OEY170" s="277"/>
      <c r="OEZ170" s="277"/>
      <c r="OFA170" s="277"/>
      <c r="OFB170" s="277"/>
      <c r="OFC170" s="277"/>
      <c r="OFD170" s="277"/>
      <c r="OFE170" s="277"/>
      <c r="OFF170" s="277"/>
      <c r="OFG170" s="277"/>
      <c r="OFH170" s="277"/>
      <c r="OFI170" s="277"/>
      <c r="OFJ170" s="277"/>
      <c r="OFK170" s="277"/>
      <c r="OFL170" s="277"/>
      <c r="OFM170" s="277"/>
      <c r="OFN170" s="277"/>
      <c r="OFO170" s="277"/>
      <c r="OFP170" s="277"/>
      <c r="OFQ170" s="277"/>
      <c r="OFR170" s="277"/>
      <c r="OFS170" s="277"/>
      <c r="OFT170" s="277"/>
      <c r="OFU170" s="277"/>
      <c r="OFV170" s="277"/>
      <c r="OFW170" s="277"/>
      <c r="OFX170" s="277"/>
      <c r="OFY170" s="277"/>
      <c r="OFZ170" s="277"/>
      <c r="OGA170" s="277"/>
      <c r="OGB170" s="277"/>
      <c r="OGC170" s="277"/>
      <c r="OGD170" s="277"/>
      <c r="OGE170" s="277"/>
      <c r="OGF170" s="277"/>
      <c r="OGG170" s="277"/>
      <c r="OGH170" s="277"/>
      <c r="OGI170" s="277"/>
      <c r="OGJ170" s="277"/>
      <c r="OGK170" s="277"/>
      <c r="OGL170" s="277"/>
      <c r="OGM170" s="277"/>
      <c r="OGN170" s="277"/>
      <c r="OGO170" s="277"/>
      <c r="OGP170" s="277"/>
      <c r="OGQ170" s="277"/>
      <c r="OGR170" s="277"/>
      <c r="OGS170" s="277"/>
      <c r="OGT170" s="277"/>
      <c r="OGU170" s="277"/>
      <c r="OGV170" s="277"/>
      <c r="OGW170" s="277"/>
      <c r="OGX170" s="277"/>
      <c r="OGY170" s="277"/>
      <c r="OGZ170" s="277"/>
      <c r="OHA170" s="277"/>
      <c r="OHB170" s="277"/>
      <c r="OHC170" s="277"/>
      <c r="OHD170" s="277"/>
      <c r="OHE170" s="277"/>
      <c r="OHF170" s="277"/>
      <c r="OHG170" s="277"/>
      <c r="OHH170" s="277"/>
      <c r="OHI170" s="277"/>
      <c r="OHJ170" s="277"/>
      <c r="OHK170" s="277"/>
      <c r="OHL170" s="277"/>
      <c r="OHM170" s="277"/>
      <c r="OHN170" s="277"/>
      <c r="OHO170" s="277"/>
      <c r="OHP170" s="277"/>
      <c r="OHQ170" s="277"/>
      <c r="OHR170" s="277"/>
      <c r="OHS170" s="277"/>
      <c r="OHT170" s="277"/>
      <c r="OHU170" s="277"/>
      <c r="OHV170" s="277"/>
      <c r="OHW170" s="277"/>
      <c r="OHX170" s="277"/>
      <c r="OHY170" s="277"/>
      <c r="OHZ170" s="277"/>
      <c r="OIA170" s="277"/>
      <c r="OIB170" s="277"/>
      <c r="OIC170" s="277"/>
      <c r="OID170" s="277"/>
      <c r="OIE170" s="277"/>
      <c r="OIF170" s="277"/>
      <c r="OIG170" s="277"/>
      <c r="OIH170" s="277"/>
      <c r="OII170" s="277"/>
      <c r="OIJ170" s="277"/>
      <c r="OIK170" s="277"/>
      <c r="OIL170" s="277"/>
      <c r="OIM170" s="277"/>
      <c r="OIN170" s="277"/>
      <c r="OIO170" s="277"/>
      <c r="OIP170" s="277"/>
      <c r="OIQ170" s="277"/>
      <c r="OIR170" s="277"/>
      <c r="OIS170" s="277"/>
      <c r="OIT170" s="277"/>
      <c r="OIU170" s="277"/>
      <c r="OIV170" s="277"/>
      <c r="OIW170" s="277"/>
      <c r="OIX170" s="277"/>
      <c r="OIY170" s="277"/>
      <c r="OIZ170" s="277"/>
      <c r="OJA170" s="277"/>
      <c r="OJB170" s="277"/>
      <c r="OJC170" s="277"/>
      <c r="OJD170" s="277"/>
      <c r="OJE170" s="277"/>
      <c r="OJF170" s="277"/>
      <c r="OJG170" s="277"/>
      <c r="OJH170" s="277"/>
      <c r="OJI170" s="277"/>
      <c r="OJJ170" s="277"/>
      <c r="OJK170" s="277"/>
      <c r="OJL170" s="277"/>
      <c r="OJM170" s="277"/>
      <c r="OJN170" s="277"/>
      <c r="OJO170" s="277"/>
      <c r="OJP170" s="277"/>
      <c r="OJQ170" s="277"/>
      <c r="OJR170" s="277"/>
      <c r="OJS170" s="277"/>
      <c r="OJT170" s="277"/>
      <c r="OJU170" s="277"/>
      <c r="OJV170" s="277"/>
      <c r="OJW170" s="277"/>
      <c r="OJX170" s="277"/>
      <c r="OJY170" s="277"/>
      <c r="OJZ170" s="277"/>
      <c r="OKA170" s="277"/>
      <c r="OKB170" s="277"/>
      <c r="OKC170" s="277"/>
      <c r="OKD170" s="277"/>
      <c r="OKE170" s="277"/>
      <c r="OKF170" s="277"/>
      <c r="OKG170" s="277"/>
      <c r="OKH170" s="277"/>
      <c r="OKI170" s="277"/>
      <c r="OKJ170" s="277"/>
      <c r="OKK170" s="277"/>
      <c r="OKL170" s="277"/>
      <c r="OKM170" s="277"/>
      <c r="OKN170" s="277"/>
      <c r="OKO170" s="277"/>
      <c r="OKP170" s="277"/>
      <c r="OKQ170" s="277"/>
      <c r="OKR170" s="277"/>
      <c r="OKS170" s="277"/>
      <c r="OKT170" s="277"/>
      <c r="OKU170" s="277"/>
      <c r="OKV170" s="277"/>
      <c r="OKW170" s="277"/>
      <c r="OKX170" s="277"/>
      <c r="OKY170" s="277"/>
      <c r="OKZ170" s="277"/>
      <c r="OLA170" s="277"/>
      <c r="OLB170" s="277"/>
      <c r="OLC170" s="277"/>
      <c r="OLD170" s="277"/>
      <c r="OLE170" s="277"/>
      <c r="OLF170" s="277"/>
      <c r="OLG170" s="277"/>
      <c r="OLH170" s="277"/>
      <c r="OLI170" s="277"/>
      <c r="OLJ170" s="277"/>
      <c r="OLK170" s="277"/>
      <c r="OLL170" s="277"/>
      <c r="OLM170" s="277"/>
      <c r="OLN170" s="277"/>
      <c r="OLO170" s="277"/>
      <c r="OLP170" s="277"/>
      <c r="OLQ170" s="277"/>
      <c r="OLR170" s="277"/>
      <c r="OLS170" s="277"/>
      <c r="OLT170" s="277"/>
      <c r="OLU170" s="277"/>
      <c r="OLV170" s="277"/>
      <c r="OLW170" s="277"/>
      <c r="OLX170" s="277"/>
      <c r="OLY170" s="277"/>
      <c r="OLZ170" s="277"/>
      <c r="OMA170" s="277"/>
      <c r="OMB170" s="277"/>
      <c r="OMC170" s="277"/>
      <c r="OMD170" s="277"/>
      <c r="OME170" s="277"/>
      <c r="OMF170" s="277"/>
      <c r="OMG170" s="277"/>
      <c r="OMH170" s="277"/>
      <c r="OMI170" s="277"/>
      <c r="OMJ170" s="277"/>
      <c r="OMK170" s="277"/>
      <c r="OML170" s="277"/>
      <c r="OMM170" s="277"/>
      <c r="OMN170" s="277"/>
      <c r="OMO170" s="277"/>
      <c r="OMP170" s="277"/>
      <c r="OMQ170" s="277"/>
      <c r="OMR170" s="277"/>
      <c r="OMS170" s="277"/>
      <c r="OMT170" s="277"/>
      <c r="OMU170" s="277"/>
      <c r="OMV170" s="277"/>
      <c r="OMW170" s="277"/>
      <c r="OMX170" s="277"/>
      <c r="OMY170" s="277"/>
      <c r="OMZ170" s="277"/>
      <c r="ONA170" s="277"/>
      <c r="ONB170" s="277"/>
      <c r="ONC170" s="277"/>
      <c r="OND170" s="277"/>
      <c r="ONE170" s="277"/>
      <c r="ONF170" s="277"/>
      <c r="ONG170" s="277"/>
      <c r="ONH170" s="277"/>
      <c r="ONI170" s="277"/>
      <c r="ONJ170" s="277"/>
      <c r="ONK170" s="277"/>
      <c r="ONL170" s="277"/>
      <c r="ONM170" s="277"/>
      <c r="ONN170" s="277"/>
      <c r="ONO170" s="277"/>
      <c r="ONP170" s="277"/>
      <c r="ONQ170" s="277"/>
      <c r="ONR170" s="277"/>
      <c r="ONS170" s="277"/>
      <c r="ONT170" s="277"/>
      <c r="ONU170" s="277"/>
      <c r="ONV170" s="277"/>
      <c r="ONW170" s="277"/>
      <c r="ONX170" s="277"/>
      <c r="ONY170" s="277"/>
      <c r="ONZ170" s="277"/>
      <c r="OOA170" s="277"/>
      <c r="OOB170" s="277"/>
      <c r="OOC170" s="277"/>
      <c r="OOD170" s="277"/>
      <c r="OOE170" s="277"/>
      <c r="OOF170" s="277"/>
      <c r="OOG170" s="277"/>
      <c r="OOH170" s="277"/>
      <c r="OOI170" s="277"/>
      <c r="OOJ170" s="277"/>
      <c r="OOK170" s="277"/>
      <c r="OOL170" s="277"/>
      <c r="OOM170" s="277"/>
      <c r="OON170" s="277"/>
      <c r="OOO170" s="277"/>
      <c r="OOP170" s="277"/>
      <c r="OOQ170" s="277"/>
      <c r="OOR170" s="277"/>
      <c r="OOS170" s="277"/>
      <c r="OOT170" s="277"/>
      <c r="OOU170" s="277"/>
      <c r="OOV170" s="277"/>
      <c r="OOW170" s="277"/>
      <c r="OOX170" s="277"/>
      <c r="OOY170" s="277"/>
      <c r="OOZ170" s="277"/>
      <c r="OPA170" s="277"/>
      <c r="OPB170" s="277"/>
      <c r="OPC170" s="277"/>
      <c r="OPD170" s="277"/>
      <c r="OPE170" s="277"/>
      <c r="OPF170" s="277"/>
      <c r="OPG170" s="277"/>
      <c r="OPH170" s="277"/>
      <c r="OPI170" s="277"/>
      <c r="OPJ170" s="277"/>
      <c r="OPK170" s="277"/>
      <c r="OPL170" s="277"/>
      <c r="OPM170" s="277"/>
      <c r="OPN170" s="277"/>
      <c r="OPO170" s="277"/>
      <c r="OPP170" s="277"/>
      <c r="OPQ170" s="277"/>
      <c r="OPR170" s="277"/>
      <c r="OPS170" s="277"/>
      <c r="OPT170" s="277"/>
      <c r="OPU170" s="277"/>
      <c r="OPV170" s="277"/>
      <c r="OPW170" s="277"/>
      <c r="OPX170" s="277"/>
      <c r="OPY170" s="277"/>
      <c r="OPZ170" s="277"/>
      <c r="OQA170" s="277"/>
      <c r="OQB170" s="277"/>
      <c r="OQC170" s="277"/>
      <c r="OQD170" s="277"/>
      <c r="OQE170" s="277"/>
      <c r="OQF170" s="277"/>
      <c r="OQG170" s="277"/>
      <c r="OQH170" s="277"/>
      <c r="OQI170" s="277"/>
      <c r="OQJ170" s="277"/>
      <c r="OQK170" s="277"/>
      <c r="OQL170" s="277"/>
      <c r="OQM170" s="277"/>
      <c r="OQN170" s="277"/>
      <c r="OQO170" s="277"/>
      <c r="OQP170" s="277"/>
      <c r="OQQ170" s="277"/>
      <c r="OQR170" s="277"/>
      <c r="OQS170" s="277"/>
      <c r="OQT170" s="277"/>
      <c r="OQU170" s="277"/>
      <c r="OQV170" s="277"/>
      <c r="OQW170" s="277"/>
      <c r="OQX170" s="277"/>
      <c r="OQY170" s="277"/>
      <c r="OQZ170" s="277"/>
      <c r="ORA170" s="277"/>
      <c r="ORB170" s="277"/>
      <c r="ORC170" s="277"/>
      <c r="ORD170" s="277"/>
      <c r="ORE170" s="277"/>
      <c r="ORF170" s="277"/>
      <c r="ORG170" s="277"/>
      <c r="ORH170" s="277"/>
      <c r="ORI170" s="277"/>
      <c r="ORJ170" s="277"/>
      <c r="ORK170" s="277"/>
      <c r="ORL170" s="277"/>
      <c r="ORM170" s="277"/>
      <c r="ORN170" s="277"/>
      <c r="ORO170" s="277"/>
      <c r="ORP170" s="277"/>
      <c r="ORQ170" s="277"/>
      <c r="ORR170" s="277"/>
      <c r="ORS170" s="277"/>
      <c r="ORT170" s="277"/>
      <c r="ORU170" s="277"/>
      <c r="ORV170" s="277"/>
      <c r="ORW170" s="277"/>
      <c r="ORX170" s="277"/>
      <c r="ORY170" s="277"/>
      <c r="ORZ170" s="277"/>
      <c r="OSA170" s="277"/>
      <c r="OSB170" s="277"/>
      <c r="OSC170" s="277"/>
      <c r="OSD170" s="277"/>
      <c r="OSE170" s="277"/>
      <c r="OSF170" s="277"/>
      <c r="OSG170" s="277"/>
      <c r="OSH170" s="277"/>
      <c r="OSI170" s="277"/>
      <c r="OSJ170" s="277"/>
      <c r="OSK170" s="277"/>
      <c r="OSL170" s="277"/>
      <c r="OSM170" s="277"/>
      <c r="OSN170" s="277"/>
      <c r="OSO170" s="277"/>
      <c r="OSP170" s="277"/>
      <c r="OSQ170" s="277"/>
      <c r="OSR170" s="277"/>
      <c r="OSS170" s="277"/>
      <c r="OST170" s="277"/>
      <c r="OSU170" s="277"/>
      <c r="OSV170" s="277"/>
      <c r="OSW170" s="277"/>
      <c r="OSX170" s="277"/>
      <c r="OSY170" s="277"/>
      <c r="OSZ170" s="277"/>
      <c r="OTA170" s="277"/>
      <c r="OTB170" s="277"/>
      <c r="OTC170" s="277"/>
      <c r="OTD170" s="277"/>
      <c r="OTE170" s="277"/>
      <c r="OTF170" s="277"/>
      <c r="OTG170" s="277"/>
      <c r="OTH170" s="277"/>
      <c r="OTI170" s="277"/>
      <c r="OTJ170" s="277"/>
      <c r="OTK170" s="277"/>
      <c r="OTL170" s="277"/>
      <c r="OTM170" s="277"/>
      <c r="OTN170" s="277"/>
      <c r="OTO170" s="277"/>
      <c r="OTP170" s="277"/>
      <c r="OTQ170" s="277"/>
      <c r="OTR170" s="277"/>
      <c r="OTS170" s="277"/>
      <c r="OTT170" s="277"/>
      <c r="OTU170" s="277"/>
      <c r="OTV170" s="277"/>
      <c r="OTW170" s="277"/>
      <c r="OTX170" s="277"/>
      <c r="OTY170" s="277"/>
      <c r="OTZ170" s="277"/>
      <c r="OUA170" s="277"/>
      <c r="OUB170" s="277"/>
      <c r="OUC170" s="277"/>
      <c r="OUD170" s="277"/>
      <c r="OUE170" s="277"/>
      <c r="OUF170" s="277"/>
      <c r="OUG170" s="277"/>
      <c r="OUH170" s="277"/>
      <c r="OUI170" s="277"/>
      <c r="OUJ170" s="277"/>
      <c r="OUK170" s="277"/>
      <c r="OUL170" s="277"/>
      <c r="OUM170" s="277"/>
      <c r="OUN170" s="277"/>
      <c r="OUO170" s="277"/>
      <c r="OUP170" s="277"/>
      <c r="OUQ170" s="277"/>
      <c r="OUR170" s="277"/>
      <c r="OUS170" s="277"/>
      <c r="OUT170" s="277"/>
      <c r="OUU170" s="277"/>
      <c r="OUV170" s="277"/>
      <c r="OUW170" s="277"/>
      <c r="OUX170" s="277"/>
      <c r="OUY170" s="277"/>
      <c r="OUZ170" s="277"/>
      <c r="OVA170" s="277"/>
      <c r="OVB170" s="277"/>
      <c r="OVC170" s="277"/>
      <c r="OVD170" s="277"/>
      <c r="OVE170" s="277"/>
      <c r="OVF170" s="277"/>
      <c r="OVG170" s="277"/>
      <c r="OVH170" s="277"/>
      <c r="OVI170" s="277"/>
      <c r="OVJ170" s="277"/>
      <c r="OVK170" s="277"/>
      <c r="OVL170" s="277"/>
      <c r="OVM170" s="277"/>
      <c r="OVN170" s="277"/>
      <c r="OVO170" s="277"/>
      <c r="OVP170" s="277"/>
      <c r="OVQ170" s="277"/>
      <c r="OVR170" s="277"/>
      <c r="OVS170" s="277"/>
      <c r="OVT170" s="277"/>
      <c r="OVU170" s="277"/>
      <c r="OVV170" s="277"/>
      <c r="OVW170" s="277"/>
      <c r="OVX170" s="277"/>
      <c r="OVY170" s="277"/>
      <c r="OVZ170" s="277"/>
      <c r="OWA170" s="277"/>
      <c r="OWB170" s="277"/>
      <c r="OWC170" s="277"/>
      <c r="OWD170" s="277"/>
      <c r="OWE170" s="277"/>
      <c r="OWF170" s="277"/>
      <c r="OWG170" s="277"/>
      <c r="OWH170" s="277"/>
      <c r="OWI170" s="277"/>
      <c r="OWJ170" s="277"/>
      <c r="OWK170" s="277"/>
      <c r="OWL170" s="277"/>
      <c r="OWM170" s="277"/>
      <c r="OWN170" s="277"/>
      <c r="OWO170" s="277"/>
      <c r="OWP170" s="277"/>
      <c r="OWQ170" s="277"/>
      <c r="OWR170" s="277"/>
      <c r="OWS170" s="277"/>
      <c r="OWT170" s="277"/>
      <c r="OWU170" s="277"/>
      <c r="OWV170" s="277"/>
      <c r="OWW170" s="277"/>
      <c r="OWX170" s="277"/>
      <c r="OWY170" s="277"/>
      <c r="OWZ170" s="277"/>
      <c r="OXA170" s="277"/>
      <c r="OXB170" s="277"/>
      <c r="OXC170" s="277"/>
      <c r="OXD170" s="277"/>
      <c r="OXE170" s="277"/>
      <c r="OXF170" s="277"/>
      <c r="OXG170" s="277"/>
      <c r="OXH170" s="277"/>
      <c r="OXI170" s="277"/>
      <c r="OXJ170" s="277"/>
      <c r="OXK170" s="277"/>
      <c r="OXL170" s="277"/>
      <c r="OXM170" s="277"/>
      <c r="OXN170" s="277"/>
      <c r="OXO170" s="277"/>
      <c r="OXP170" s="277"/>
      <c r="OXQ170" s="277"/>
      <c r="OXR170" s="277"/>
      <c r="OXS170" s="277"/>
      <c r="OXT170" s="277"/>
      <c r="OXU170" s="277"/>
      <c r="OXV170" s="277"/>
      <c r="OXW170" s="277"/>
      <c r="OXX170" s="277"/>
      <c r="OXY170" s="277"/>
      <c r="OXZ170" s="277"/>
      <c r="OYA170" s="277"/>
      <c r="OYB170" s="277"/>
      <c r="OYC170" s="277"/>
      <c r="OYD170" s="277"/>
      <c r="OYE170" s="277"/>
      <c r="OYF170" s="277"/>
      <c r="OYG170" s="277"/>
      <c r="OYH170" s="277"/>
      <c r="OYI170" s="277"/>
      <c r="OYJ170" s="277"/>
      <c r="OYK170" s="277"/>
      <c r="OYL170" s="277"/>
      <c r="OYM170" s="277"/>
      <c r="OYN170" s="277"/>
      <c r="OYO170" s="277"/>
      <c r="OYP170" s="277"/>
      <c r="OYQ170" s="277"/>
      <c r="OYR170" s="277"/>
      <c r="OYS170" s="277"/>
      <c r="OYT170" s="277"/>
      <c r="OYU170" s="277"/>
      <c r="OYV170" s="277"/>
      <c r="OYW170" s="277"/>
      <c r="OYX170" s="277"/>
      <c r="OYY170" s="277"/>
      <c r="OYZ170" s="277"/>
      <c r="OZA170" s="277"/>
      <c r="OZB170" s="277"/>
      <c r="OZC170" s="277"/>
      <c r="OZD170" s="277"/>
      <c r="OZE170" s="277"/>
      <c r="OZF170" s="277"/>
      <c r="OZG170" s="277"/>
      <c r="OZH170" s="277"/>
      <c r="OZI170" s="277"/>
      <c r="OZJ170" s="277"/>
      <c r="OZK170" s="277"/>
      <c r="OZL170" s="277"/>
      <c r="OZM170" s="277"/>
      <c r="OZN170" s="277"/>
      <c r="OZO170" s="277"/>
      <c r="OZP170" s="277"/>
      <c r="OZQ170" s="277"/>
      <c r="OZR170" s="277"/>
      <c r="OZS170" s="277"/>
      <c r="OZT170" s="277"/>
      <c r="OZU170" s="277"/>
      <c r="OZV170" s="277"/>
      <c r="OZW170" s="277"/>
      <c r="OZX170" s="277"/>
      <c r="OZY170" s="277"/>
      <c r="OZZ170" s="277"/>
      <c r="PAA170" s="277"/>
      <c r="PAB170" s="277"/>
      <c r="PAC170" s="277"/>
      <c r="PAD170" s="277"/>
      <c r="PAE170" s="277"/>
      <c r="PAF170" s="277"/>
      <c r="PAG170" s="277"/>
      <c r="PAH170" s="277"/>
      <c r="PAI170" s="277"/>
      <c r="PAJ170" s="277"/>
      <c r="PAK170" s="277"/>
      <c r="PAL170" s="277"/>
      <c r="PAM170" s="277"/>
      <c r="PAN170" s="277"/>
      <c r="PAO170" s="277"/>
      <c r="PAP170" s="277"/>
      <c r="PAQ170" s="277"/>
      <c r="PAR170" s="277"/>
      <c r="PAS170" s="277"/>
      <c r="PAT170" s="277"/>
      <c r="PAU170" s="277"/>
      <c r="PAV170" s="277"/>
      <c r="PAW170" s="277"/>
      <c r="PAX170" s="277"/>
      <c r="PAY170" s="277"/>
      <c r="PAZ170" s="277"/>
      <c r="PBA170" s="277"/>
      <c r="PBB170" s="277"/>
      <c r="PBC170" s="277"/>
      <c r="PBD170" s="277"/>
      <c r="PBE170" s="277"/>
      <c r="PBF170" s="277"/>
      <c r="PBG170" s="277"/>
      <c r="PBH170" s="277"/>
      <c r="PBI170" s="277"/>
      <c r="PBJ170" s="277"/>
      <c r="PBK170" s="277"/>
      <c r="PBL170" s="277"/>
      <c r="PBM170" s="277"/>
      <c r="PBN170" s="277"/>
      <c r="PBO170" s="277"/>
      <c r="PBP170" s="277"/>
      <c r="PBQ170" s="277"/>
      <c r="PBR170" s="277"/>
      <c r="PBS170" s="277"/>
      <c r="PBT170" s="277"/>
      <c r="PBU170" s="277"/>
      <c r="PBV170" s="277"/>
      <c r="PBW170" s="277"/>
      <c r="PBX170" s="277"/>
      <c r="PBY170" s="277"/>
      <c r="PBZ170" s="277"/>
      <c r="PCA170" s="277"/>
      <c r="PCB170" s="277"/>
      <c r="PCC170" s="277"/>
      <c r="PCD170" s="277"/>
      <c r="PCE170" s="277"/>
      <c r="PCF170" s="277"/>
      <c r="PCG170" s="277"/>
      <c r="PCH170" s="277"/>
      <c r="PCI170" s="277"/>
      <c r="PCJ170" s="277"/>
      <c r="PCK170" s="277"/>
      <c r="PCL170" s="277"/>
      <c r="PCM170" s="277"/>
      <c r="PCN170" s="277"/>
      <c r="PCO170" s="277"/>
      <c r="PCP170" s="277"/>
      <c r="PCQ170" s="277"/>
      <c r="PCR170" s="277"/>
      <c r="PCS170" s="277"/>
      <c r="PCT170" s="277"/>
      <c r="PCU170" s="277"/>
      <c r="PCV170" s="277"/>
      <c r="PCW170" s="277"/>
      <c r="PCX170" s="277"/>
      <c r="PCY170" s="277"/>
      <c r="PCZ170" s="277"/>
      <c r="PDA170" s="277"/>
      <c r="PDB170" s="277"/>
      <c r="PDC170" s="277"/>
      <c r="PDD170" s="277"/>
      <c r="PDE170" s="277"/>
      <c r="PDF170" s="277"/>
      <c r="PDG170" s="277"/>
      <c r="PDH170" s="277"/>
      <c r="PDI170" s="277"/>
      <c r="PDJ170" s="277"/>
      <c r="PDK170" s="277"/>
      <c r="PDL170" s="277"/>
      <c r="PDM170" s="277"/>
      <c r="PDN170" s="277"/>
      <c r="PDO170" s="277"/>
      <c r="PDP170" s="277"/>
      <c r="PDQ170" s="277"/>
      <c r="PDR170" s="277"/>
      <c r="PDS170" s="277"/>
      <c r="PDT170" s="277"/>
      <c r="PDU170" s="277"/>
      <c r="PDV170" s="277"/>
      <c r="PDW170" s="277"/>
      <c r="PDX170" s="277"/>
      <c r="PDY170" s="277"/>
      <c r="PDZ170" s="277"/>
      <c r="PEA170" s="277"/>
      <c r="PEB170" s="277"/>
      <c r="PEC170" s="277"/>
      <c r="PED170" s="277"/>
      <c r="PEE170" s="277"/>
      <c r="PEF170" s="277"/>
      <c r="PEG170" s="277"/>
      <c r="PEH170" s="277"/>
      <c r="PEI170" s="277"/>
      <c r="PEJ170" s="277"/>
      <c r="PEK170" s="277"/>
      <c r="PEL170" s="277"/>
      <c r="PEM170" s="277"/>
      <c r="PEN170" s="277"/>
      <c r="PEO170" s="277"/>
      <c r="PEP170" s="277"/>
      <c r="PEQ170" s="277"/>
      <c r="PER170" s="277"/>
      <c r="PES170" s="277"/>
      <c r="PET170" s="277"/>
      <c r="PEU170" s="277"/>
      <c r="PEV170" s="277"/>
      <c r="PEW170" s="277"/>
      <c r="PEX170" s="277"/>
      <c r="PEY170" s="277"/>
      <c r="PEZ170" s="277"/>
      <c r="PFA170" s="277"/>
      <c r="PFB170" s="277"/>
      <c r="PFC170" s="277"/>
      <c r="PFD170" s="277"/>
      <c r="PFE170" s="277"/>
      <c r="PFF170" s="277"/>
      <c r="PFG170" s="277"/>
      <c r="PFH170" s="277"/>
      <c r="PFI170" s="277"/>
      <c r="PFJ170" s="277"/>
      <c r="PFK170" s="277"/>
      <c r="PFL170" s="277"/>
      <c r="PFM170" s="277"/>
      <c r="PFN170" s="277"/>
      <c r="PFO170" s="277"/>
      <c r="PFP170" s="277"/>
      <c r="PFQ170" s="277"/>
      <c r="PFR170" s="277"/>
      <c r="PFS170" s="277"/>
      <c r="PFT170" s="277"/>
      <c r="PFU170" s="277"/>
      <c r="PFV170" s="277"/>
      <c r="PFW170" s="277"/>
      <c r="PFX170" s="277"/>
      <c r="PFY170" s="277"/>
      <c r="PFZ170" s="277"/>
      <c r="PGA170" s="277"/>
      <c r="PGB170" s="277"/>
      <c r="PGC170" s="277"/>
      <c r="PGD170" s="277"/>
      <c r="PGE170" s="277"/>
      <c r="PGF170" s="277"/>
      <c r="PGG170" s="277"/>
      <c r="PGH170" s="277"/>
      <c r="PGI170" s="277"/>
      <c r="PGJ170" s="277"/>
      <c r="PGK170" s="277"/>
      <c r="PGL170" s="277"/>
      <c r="PGM170" s="277"/>
      <c r="PGN170" s="277"/>
      <c r="PGO170" s="277"/>
      <c r="PGP170" s="277"/>
      <c r="PGQ170" s="277"/>
      <c r="PGR170" s="277"/>
      <c r="PGS170" s="277"/>
      <c r="PGT170" s="277"/>
      <c r="PGU170" s="277"/>
      <c r="PGV170" s="277"/>
      <c r="PGW170" s="277"/>
      <c r="PGX170" s="277"/>
      <c r="PGY170" s="277"/>
      <c r="PGZ170" s="277"/>
      <c r="PHA170" s="277"/>
      <c r="PHB170" s="277"/>
      <c r="PHC170" s="277"/>
      <c r="PHD170" s="277"/>
      <c r="PHE170" s="277"/>
      <c r="PHF170" s="277"/>
      <c r="PHG170" s="277"/>
      <c r="PHH170" s="277"/>
      <c r="PHI170" s="277"/>
      <c r="PHJ170" s="277"/>
      <c r="PHK170" s="277"/>
      <c r="PHL170" s="277"/>
      <c r="PHM170" s="277"/>
      <c r="PHN170" s="277"/>
      <c r="PHO170" s="277"/>
      <c r="PHP170" s="277"/>
      <c r="PHQ170" s="277"/>
      <c r="PHR170" s="277"/>
      <c r="PHS170" s="277"/>
      <c r="PHT170" s="277"/>
      <c r="PHU170" s="277"/>
      <c r="PHV170" s="277"/>
      <c r="PHW170" s="277"/>
      <c r="PHX170" s="277"/>
      <c r="PHY170" s="277"/>
      <c r="PHZ170" s="277"/>
      <c r="PIA170" s="277"/>
      <c r="PIB170" s="277"/>
      <c r="PIC170" s="277"/>
      <c r="PID170" s="277"/>
      <c r="PIE170" s="277"/>
      <c r="PIF170" s="277"/>
      <c r="PIG170" s="277"/>
      <c r="PIH170" s="277"/>
      <c r="PII170" s="277"/>
      <c r="PIJ170" s="277"/>
      <c r="PIK170" s="277"/>
      <c r="PIL170" s="277"/>
      <c r="PIM170" s="277"/>
      <c r="PIN170" s="277"/>
      <c r="PIO170" s="277"/>
      <c r="PIP170" s="277"/>
      <c r="PIQ170" s="277"/>
      <c r="PIR170" s="277"/>
      <c r="PIS170" s="277"/>
      <c r="PIT170" s="277"/>
      <c r="PIU170" s="277"/>
      <c r="PIV170" s="277"/>
      <c r="PIW170" s="277"/>
      <c r="PIX170" s="277"/>
      <c r="PIY170" s="277"/>
      <c r="PIZ170" s="277"/>
      <c r="PJA170" s="277"/>
      <c r="PJB170" s="277"/>
      <c r="PJC170" s="277"/>
      <c r="PJD170" s="277"/>
      <c r="PJE170" s="277"/>
      <c r="PJF170" s="277"/>
      <c r="PJG170" s="277"/>
      <c r="PJH170" s="277"/>
      <c r="PJI170" s="277"/>
      <c r="PJJ170" s="277"/>
      <c r="PJK170" s="277"/>
      <c r="PJL170" s="277"/>
      <c r="PJM170" s="277"/>
      <c r="PJN170" s="277"/>
      <c r="PJO170" s="277"/>
      <c r="PJP170" s="277"/>
      <c r="PJQ170" s="277"/>
      <c r="PJR170" s="277"/>
      <c r="PJS170" s="277"/>
      <c r="PJT170" s="277"/>
      <c r="PJU170" s="277"/>
      <c r="PJV170" s="277"/>
      <c r="PJW170" s="277"/>
      <c r="PJX170" s="277"/>
      <c r="PJY170" s="277"/>
      <c r="PJZ170" s="277"/>
      <c r="PKA170" s="277"/>
      <c r="PKB170" s="277"/>
      <c r="PKC170" s="277"/>
      <c r="PKD170" s="277"/>
      <c r="PKE170" s="277"/>
      <c r="PKF170" s="277"/>
      <c r="PKG170" s="277"/>
      <c r="PKH170" s="277"/>
      <c r="PKI170" s="277"/>
      <c r="PKJ170" s="277"/>
      <c r="PKK170" s="277"/>
      <c r="PKL170" s="277"/>
      <c r="PKM170" s="277"/>
      <c r="PKN170" s="277"/>
      <c r="PKO170" s="277"/>
      <c r="PKP170" s="277"/>
      <c r="PKQ170" s="277"/>
      <c r="PKR170" s="277"/>
      <c r="PKS170" s="277"/>
      <c r="PKT170" s="277"/>
      <c r="PKU170" s="277"/>
      <c r="PKV170" s="277"/>
      <c r="PKW170" s="277"/>
      <c r="PKX170" s="277"/>
      <c r="PKY170" s="277"/>
      <c r="PKZ170" s="277"/>
      <c r="PLA170" s="277"/>
      <c r="PLB170" s="277"/>
      <c r="PLC170" s="277"/>
      <c r="PLD170" s="277"/>
      <c r="PLE170" s="277"/>
      <c r="PLF170" s="277"/>
      <c r="PLG170" s="277"/>
      <c r="PLH170" s="277"/>
      <c r="PLI170" s="277"/>
      <c r="PLJ170" s="277"/>
      <c r="PLK170" s="277"/>
      <c r="PLL170" s="277"/>
      <c r="PLM170" s="277"/>
      <c r="PLN170" s="277"/>
      <c r="PLO170" s="277"/>
      <c r="PLP170" s="277"/>
      <c r="PLQ170" s="277"/>
      <c r="PLR170" s="277"/>
      <c r="PLS170" s="277"/>
      <c r="PLT170" s="277"/>
      <c r="PLU170" s="277"/>
      <c r="PLV170" s="277"/>
      <c r="PLW170" s="277"/>
      <c r="PLX170" s="277"/>
      <c r="PLY170" s="277"/>
      <c r="PLZ170" s="277"/>
      <c r="PMA170" s="277"/>
      <c r="PMB170" s="277"/>
      <c r="PMC170" s="277"/>
      <c r="PMD170" s="277"/>
      <c r="PME170" s="277"/>
      <c r="PMF170" s="277"/>
      <c r="PMG170" s="277"/>
      <c r="PMH170" s="277"/>
      <c r="PMI170" s="277"/>
      <c r="PMJ170" s="277"/>
      <c r="PMK170" s="277"/>
      <c r="PML170" s="277"/>
      <c r="PMM170" s="277"/>
      <c r="PMN170" s="277"/>
      <c r="PMO170" s="277"/>
      <c r="PMP170" s="277"/>
      <c r="PMQ170" s="277"/>
      <c r="PMR170" s="277"/>
      <c r="PMS170" s="277"/>
      <c r="PMT170" s="277"/>
      <c r="PMU170" s="277"/>
      <c r="PMV170" s="277"/>
      <c r="PMW170" s="277"/>
      <c r="PMX170" s="277"/>
      <c r="PMY170" s="277"/>
      <c r="PMZ170" s="277"/>
      <c r="PNA170" s="277"/>
      <c r="PNB170" s="277"/>
      <c r="PNC170" s="277"/>
      <c r="PND170" s="277"/>
      <c r="PNE170" s="277"/>
      <c r="PNF170" s="277"/>
      <c r="PNG170" s="277"/>
      <c r="PNH170" s="277"/>
      <c r="PNI170" s="277"/>
      <c r="PNJ170" s="277"/>
      <c r="PNK170" s="277"/>
      <c r="PNL170" s="277"/>
      <c r="PNM170" s="277"/>
      <c r="PNN170" s="277"/>
      <c r="PNO170" s="277"/>
      <c r="PNP170" s="277"/>
      <c r="PNQ170" s="277"/>
      <c r="PNR170" s="277"/>
      <c r="PNS170" s="277"/>
      <c r="PNT170" s="277"/>
      <c r="PNU170" s="277"/>
      <c r="PNV170" s="277"/>
      <c r="PNW170" s="277"/>
      <c r="PNX170" s="277"/>
      <c r="PNY170" s="277"/>
      <c r="PNZ170" s="277"/>
      <c r="POA170" s="277"/>
      <c r="POB170" s="277"/>
      <c r="POC170" s="277"/>
      <c r="POD170" s="277"/>
      <c r="POE170" s="277"/>
      <c r="POF170" s="277"/>
      <c r="POG170" s="277"/>
      <c r="POH170" s="277"/>
      <c r="POI170" s="277"/>
      <c r="POJ170" s="277"/>
      <c r="POK170" s="277"/>
      <c r="POL170" s="277"/>
      <c r="POM170" s="277"/>
      <c r="PON170" s="277"/>
      <c r="POO170" s="277"/>
      <c r="POP170" s="277"/>
      <c r="POQ170" s="277"/>
      <c r="POR170" s="277"/>
      <c r="POS170" s="277"/>
      <c r="POT170" s="277"/>
      <c r="POU170" s="277"/>
      <c r="POV170" s="277"/>
      <c r="POW170" s="277"/>
      <c r="POX170" s="277"/>
      <c r="POY170" s="277"/>
      <c r="POZ170" s="277"/>
      <c r="PPA170" s="277"/>
      <c r="PPB170" s="277"/>
      <c r="PPC170" s="277"/>
      <c r="PPD170" s="277"/>
      <c r="PPE170" s="277"/>
      <c r="PPF170" s="277"/>
      <c r="PPG170" s="277"/>
      <c r="PPH170" s="277"/>
      <c r="PPI170" s="277"/>
      <c r="PPJ170" s="277"/>
      <c r="PPK170" s="277"/>
      <c r="PPL170" s="277"/>
      <c r="PPM170" s="277"/>
      <c r="PPN170" s="277"/>
      <c r="PPO170" s="277"/>
      <c r="PPP170" s="277"/>
      <c r="PPQ170" s="277"/>
      <c r="PPR170" s="277"/>
      <c r="PPS170" s="277"/>
      <c r="PPT170" s="277"/>
      <c r="PPU170" s="277"/>
      <c r="PPV170" s="277"/>
      <c r="PPW170" s="277"/>
      <c r="PPX170" s="277"/>
      <c r="PPY170" s="277"/>
      <c r="PPZ170" s="277"/>
      <c r="PQA170" s="277"/>
      <c r="PQB170" s="277"/>
      <c r="PQC170" s="277"/>
      <c r="PQD170" s="277"/>
      <c r="PQE170" s="277"/>
      <c r="PQF170" s="277"/>
      <c r="PQG170" s="277"/>
      <c r="PQH170" s="277"/>
      <c r="PQI170" s="277"/>
      <c r="PQJ170" s="277"/>
      <c r="PQK170" s="277"/>
      <c r="PQL170" s="277"/>
      <c r="PQM170" s="277"/>
      <c r="PQN170" s="277"/>
      <c r="PQO170" s="277"/>
      <c r="PQP170" s="277"/>
      <c r="PQQ170" s="277"/>
      <c r="PQR170" s="277"/>
      <c r="PQS170" s="277"/>
      <c r="PQT170" s="277"/>
      <c r="PQU170" s="277"/>
      <c r="PQV170" s="277"/>
      <c r="PQW170" s="277"/>
      <c r="PQX170" s="277"/>
      <c r="PQY170" s="277"/>
      <c r="PQZ170" s="277"/>
      <c r="PRA170" s="277"/>
      <c r="PRB170" s="277"/>
      <c r="PRC170" s="277"/>
      <c r="PRD170" s="277"/>
      <c r="PRE170" s="277"/>
      <c r="PRF170" s="277"/>
      <c r="PRG170" s="277"/>
      <c r="PRH170" s="277"/>
      <c r="PRI170" s="277"/>
      <c r="PRJ170" s="277"/>
      <c r="PRK170" s="277"/>
      <c r="PRL170" s="277"/>
      <c r="PRM170" s="277"/>
      <c r="PRN170" s="277"/>
      <c r="PRO170" s="277"/>
      <c r="PRP170" s="277"/>
      <c r="PRQ170" s="277"/>
      <c r="PRR170" s="277"/>
      <c r="PRS170" s="277"/>
      <c r="PRT170" s="277"/>
      <c r="PRU170" s="277"/>
      <c r="PRV170" s="277"/>
      <c r="PRW170" s="277"/>
      <c r="PRX170" s="277"/>
      <c r="PRY170" s="277"/>
      <c r="PRZ170" s="277"/>
      <c r="PSA170" s="277"/>
      <c r="PSB170" s="277"/>
      <c r="PSC170" s="277"/>
      <c r="PSD170" s="277"/>
      <c r="PSE170" s="277"/>
      <c r="PSF170" s="277"/>
      <c r="PSG170" s="277"/>
      <c r="PSH170" s="277"/>
      <c r="PSI170" s="277"/>
      <c r="PSJ170" s="277"/>
      <c r="PSK170" s="277"/>
      <c r="PSL170" s="277"/>
      <c r="PSM170" s="277"/>
      <c r="PSN170" s="277"/>
      <c r="PSO170" s="277"/>
      <c r="PSP170" s="277"/>
      <c r="PSQ170" s="277"/>
      <c r="PSR170" s="277"/>
      <c r="PSS170" s="277"/>
      <c r="PST170" s="277"/>
      <c r="PSU170" s="277"/>
      <c r="PSV170" s="277"/>
      <c r="PSW170" s="277"/>
      <c r="PSX170" s="277"/>
      <c r="PSY170" s="277"/>
      <c r="PSZ170" s="277"/>
      <c r="PTA170" s="277"/>
      <c r="PTB170" s="277"/>
      <c r="PTC170" s="277"/>
      <c r="PTD170" s="277"/>
      <c r="PTE170" s="277"/>
      <c r="PTF170" s="277"/>
      <c r="PTG170" s="277"/>
      <c r="PTH170" s="277"/>
      <c r="PTI170" s="277"/>
      <c r="PTJ170" s="277"/>
      <c r="PTK170" s="277"/>
      <c r="PTL170" s="277"/>
      <c r="PTM170" s="277"/>
      <c r="PTN170" s="277"/>
      <c r="PTO170" s="277"/>
      <c r="PTP170" s="277"/>
      <c r="PTQ170" s="277"/>
      <c r="PTR170" s="277"/>
      <c r="PTS170" s="277"/>
      <c r="PTT170" s="277"/>
      <c r="PTU170" s="277"/>
      <c r="PTV170" s="277"/>
      <c r="PTW170" s="277"/>
      <c r="PTX170" s="277"/>
      <c r="PTY170" s="277"/>
      <c r="PTZ170" s="277"/>
      <c r="PUA170" s="277"/>
      <c r="PUB170" s="277"/>
      <c r="PUC170" s="277"/>
      <c r="PUD170" s="277"/>
      <c r="PUE170" s="277"/>
      <c r="PUF170" s="277"/>
      <c r="PUG170" s="277"/>
      <c r="PUH170" s="277"/>
      <c r="PUI170" s="277"/>
      <c r="PUJ170" s="277"/>
      <c r="PUK170" s="277"/>
      <c r="PUL170" s="277"/>
      <c r="PUM170" s="277"/>
      <c r="PUN170" s="277"/>
      <c r="PUO170" s="277"/>
      <c r="PUP170" s="277"/>
      <c r="PUQ170" s="277"/>
      <c r="PUR170" s="277"/>
      <c r="PUS170" s="277"/>
      <c r="PUT170" s="277"/>
      <c r="PUU170" s="277"/>
      <c r="PUV170" s="277"/>
      <c r="PUW170" s="277"/>
      <c r="PUX170" s="277"/>
      <c r="PUY170" s="277"/>
      <c r="PUZ170" s="277"/>
      <c r="PVA170" s="277"/>
      <c r="PVB170" s="277"/>
      <c r="PVC170" s="277"/>
      <c r="PVD170" s="277"/>
      <c r="PVE170" s="277"/>
      <c r="PVF170" s="277"/>
      <c r="PVG170" s="277"/>
      <c r="PVH170" s="277"/>
      <c r="PVI170" s="277"/>
      <c r="PVJ170" s="277"/>
      <c r="PVK170" s="277"/>
      <c r="PVL170" s="277"/>
      <c r="PVM170" s="277"/>
      <c r="PVN170" s="277"/>
      <c r="PVO170" s="277"/>
      <c r="PVP170" s="277"/>
      <c r="PVQ170" s="277"/>
      <c r="PVR170" s="277"/>
      <c r="PVS170" s="277"/>
      <c r="PVT170" s="277"/>
      <c r="PVU170" s="277"/>
      <c r="PVV170" s="277"/>
      <c r="PVW170" s="277"/>
      <c r="PVX170" s="277"/>
      <c r="PVY170" s="277"/>
      <c r="PVZ170" s="277"/>
      <c r="PWA170" s="277"/>
      <c r="PWB170" s="277"/>
      <c r="PWC170" s="277"/>
      <c r="PWD170" s="277"/>
      <c r="PWE170" s="277"/>
      <c r="PWF170" s="277"/>
      <c r="PWG170" s="277"/>
      <c r="PWH170" s="277"/>
      <c r="PWI170" s="277"/>
      <c r="PWJ170" s="277"/>
      <c r="PWK170" s="277"/>
      <c r="PWL170" s="277"/>
      <c r="PWM170" s="277"/>
      <c r="PWN170" s="277"/>
      <c r="PWO170" s="277"/>
      <c r="PWP170" s="277"/>
      <c r="PWQ170" s="277"/>
      <c r="PWR170" s="277"/>
      <c r="PWS170" s="277"/>
      <c r="PWT170" s="277"/>
      <c r="PWU170" s="277"/>
      <c r="PWV170" s="277"/>
      <c r="PWW170" s="277"/>
      <c r="PWX170" s="277"/>
      <c r="PWY170" s="277"/>
      <c r="PWZ170" s="277"/>
      <c r="PXA170" s="277"/>
      <c r="PXB170" s="277"/>
      <c r="PXC170" s="277"/>
      <c r="PXD170" s="277"/>
      <c r="PXE170" s="277"/>
      <c r="PXF170" s="277"/>
      <c r="PXG170" s="277"/>
      <c r="PXH170" s="277"/>
      <c r="PXI170" s="277"/>
      <c r="PXJ170" s="277"/>
      <c r="PXK170" s="277"/>
      <c r="PXL170" s="277"/>
      <c r="PXM170" s="277"/>
      <c r="PXN170" s="277"/>
      <c r="PXO170" s="277"/>
      <c r="PXP170" s="277"/>
      <c r="PXQ170" s="277"/>
      <c r="PXR170" s="277"/>
      <c r="PXS170" s="277"/>
      <c r="PXT170" s="277"/>
      <c r="PXU170" s="277"/>
      <c r="PXV170" s="277"/>
      <c r="PXW170" s="277"/>
      <c r="PXX170" s="277"/>
      <c r="PXY170" s="277"/>
      <c r="PXZ170" s="277"/>
      <c r="PYA170" s="277"/>
      <c r="PYB170" s="277"/>
      <c r="PYC170" s="277"/>
      <c r="PYD170" s="277"/>
      <c r="PYE170" s="277"/>
      <c r="PYF170" s="277"/>
      <c r="PYG170" s="277"/>
      <c r="PYH170" s="277"/>
      <c r="PYI170" s="277"/>
      <c r="PYJ170" s="277"/>
      <c r="PYK170" s="277"/>
      <c r="PYL170" s="277"/>
      <c r="PYM170" s="277"/>
      <c r="PYN170" s="277"/>
      <c r="PYO170" s="277"/>
      <c r="PYP170" s="277"/>
      <c r="PYQ170" s="277"/>
      <c r="PYR170" s="277"/>
      <c r="PYS170" s="277"/>
      <c r="PYT170" s="277"/>
      <c r="PYU170" s="277"/>
      <c r="PYV170" s="277"/>
      <c r="PYW170" s="277"/>
      <c r="PYX170" s="277"/>
      <c r="PYY170" s="277"/>
      <c r="PYZ170" s="277"/>
      <c r="PZA170" s="277"/>
      <c r="PZB170" s="277"/>
      <c r="PZC170" s="277"/>
      <c r="PZD170" s="277"/>
      <c r="PZE170" s="277"/>
      <c r="PZF170" s="277"/>
      <c r="PZG170" s="277"/>
      <c r="PZH170" s="277"/>
      <c r="PZI170" s="277"/>
      <c r="PZJ170" s="277"/>
      <c r="PZK170" s="277"/>
      <c r="PZL170" s="277"/>
      <c r="PZM170" s="277"/>
      <c r="PZN170" s="277"/>
      <c r="PZO170" s="277"/>
      <c r="PZP170" s="277"/>
      <c r="PZQ170" s="277"/>
      <c r="PZR170" s="277"/>
      <c r="PZS170" s="277"/>
      <c r="PZT170" s="277"/>
      <c r="PZU170" s="277"/>
      <c r="PZV170" s="277"/>
      <c r="PZW170" s="277"/>
      <c r="PZX170" s="277"/>
      <c r="PZY170" s="277"/>
      <c r="PZZ170" s="277"/>
      <c r="QAA170" s="277"/>
      <c r="QAB170" s="277"/>
      <c r="QAC170" s="277"/>
      <c r="QAD170" s="277"/>
      <c r="QAE170" s="277"/>
      <c r="QAF170" s="277"/>
      <c r="QAG170" s="277"/>
      <c r="QAH170" s="277"/>
      <c r="QAI170" s="277"/>
      <c r="QAJ170" s="277"/>
      <c r="QAK170" s="277"/>
      <c r="QAL170" s="277"/>
      <c r="QAM170" s="277"/>
      <c r="QAN170" s="277"/>
      <c r="QAO170" s="277"/>
      <c r="QAP170" s="277"/>
      <c r="QAQ170" s="277"/>
      <c r="QAR170" s="277"/>
      <c r="QAS170" s="277"/>
      <c r="QAT170" s="277"/>
      <c r="QAU170" s="277"/>
      <c r="QAV170" s="277"/>
      <c r="QAW170" s="277"/>
      <c r="QAX170" s="277"/>
      <c r="QAY170" s="277"/>
      <c r="QAZ170" s="277"/>
      <c r="QBA170" s="277"/>
      <c r="QBB170" s="277"/>
      <c r="QBC170" s="277"/>
      <c r="QBD170" s="277"/>
      <c r="QBE170" s="277"/>
      <c r="QBF170" s="277"/>
      <c r="QBG170" s="277"/>
      <c r="QBH170" s="277"/>
      <c r="QBI170" s="277"/>
      <c r="QBJ170" s="277"/>
      <c r="QBK170" s="277"/>
      <c r="QBL170" s="277"/>
      <c r="QBM170" s="277"/>
      <c r="QBN170" s="277"/>
      <c r="QBO170" s="277"/>
      <c r="QBP170" s="277"/>
      <c r="QBQ170" s="277"/>
      <c r="QBR170" s="277"/>
      <c r="QBS170" s="277"/>
      <c r="QBT170" s="277"/>
      <c r="QBU170" s="277"/>
      <c r="QBV170" s="277"/>
      <c r="QBW170" s="277"/>
      <c r="QBX170" s="277"/>
      <c r="QBY170" s="277"/>
      <c r="QBZ170" s="277"/>
      <c r="QCA170" s="277"/>
      <c r="QCB170" s="277"/>
      <c r="QCC170" s="277"/>
      <c r="QCD170" s="277"/>
      <c r="QCE170" s="277"/>
      <c r="QCF170" s="277"/>
      <c r="QCG170" s="277"/>
      <c r="QCH170" s="277"/>
      <c r="QCI170" s="277"/>
      <c r="QCJ170" s="277"/>
      <c r="QCK170" s="277"/>
      <c r="QCL170" s="277"/>
      <c r="QCM170" s="277"/>
      <c r="QCN170" s="277"/>
      <c r="QCO170" s="277"/>
      <c r="QCP170" s="277"/>
      <c r="QCQ170" s="277"/>
      <c r="QCR170" s="277"/>
      <c r="QCS170" s="277"/>
      <c r="QCT170" s="277"/>
      <c r="QCU170" s="277"/>
      <c r="QCV170" s="277"/>
      <c r="QCW170" s="277"/>
      <c r="QCX170" s="277"/>
      <c r="QCY170" s="277"/>
      <c r="QCZ170" s="277"/>
      <c r="QDA170" s="277"/>
      <c r="QDB170" s="277"/>
      <c r="QDC170" s="277"/>
      <c r="QDD170" s="277"/>
      <c r="QDE170" s="277"/>
      <c r="QDF170" s="277"/>
      <c r="QDG170" s="277"/>
      <c r="QDH170" s="277"/>
      <c r="QDI170" s="277"/>
      <c r="QDJ170" s="277"/>
      <c r="QDK170" s="277"/>
      <c r="QDL170" s="277"/>
      <c r="QDM170" s="277"/>
      <c r="QDN170" s="277"/>
      <c r="QDO170" s="277"/>
      <c r="QDP170" s="277"/>
      <c r="QDQ170" s="277"/>
      <c r="QDR170" s="277"/>
      <c r="QDS170" s="277"/>
      <c r="QDT170" s="277"/>
      <c r="QDU170" s="277"/>
      <c r="QDV170" s="277"/>
      <c r="QDW170" s="277"/>
      <c r="QDX170" s="277"/>
      <c r="QDY170" s="277"/>
      <c r="QDZ170" s="277"/>
      <c r="QEA170" s="277"/>
      <c r="QEB170" s="277"/>
      <c r="QEC170" s="277"/>
      <c r="QED170" s="277"/>
      <c r="QEE170" s="277"/>
      <c r="QEF170" s="277"/>
      <c r="QEG170" s="277"/>
      <c r="QEH170" s="277"/>
      <c r="QEI170" s="277"/>
      <c r="QEJ170" s="277"/>
      <c r="QEK170" s="277"/>
      <c r="QEL170" s="277"/>
      <c r="QEM170" s="277"/>
      <c r="QEN170" s="277"/>
      <c r="QEO170" s="277"/>
      <c r="QEP170" s="277"/>
      <c r="QEQ170" s="277"/>
      <c r="QER170" s="277"/>
      <c r="QES170" s="277"/>
      <c r="QET170" s="277"/>
      <c r="QEU170" s="277"/>
      <c r="QEV170" s="277"/>
      <c r="QEW170" s="277"/>
      <c r="QEX170" s="277"/>
      <c r="QEY170" s="277"/>
      <c r="QEZ170" s="277"/>
      <c r="QFA170" s="277"/>
      <c r="QFB170" s="277"/>
      <c r="QFC170" s="277"/>
      <c r="QFD170" s="277"/>
      <c r="QFE170" s="277"/>
      <c r="QFF170" s="277"/>
      <c r="QFG170" s="277"/>
      <c r="QFH170" s="277"/>
      <c r="QFI170" s="277"/>
      <c r="QFJ170" s="277"/>
      <c r="QFK170" s="277"/>
      <c r="QFL170" s="277"/>
      <c r="QFM170" s="277"/>
      <c r="QFN170" s="277"/>
      <c r="QFO170" s="277"/>
      <c r="QFP170" s="277"/>
      <c r="QFQ170" s="277"/>
      <c r="QFR170" s="277"/>
      <c r="QFS170" s="277"/>
      <c r="QFT170" s="277"/>
      <c r="QFU170" s="277"/>
      <c r="QFV170" s="277"/>
      <c r="QFW170" s="277"/>
      <c r="QFX170" s="277"/>
      <c r="QFY170" s="277"/>
      <c r="QFZ170" s="277"/>
      <c r="QGA170" s="277"/>
      <c r="QGB170" s="277"/>
      <c r="QGC170" s="277"/>
      <c r="QGD170" s="277"/>
      <c r="QGE170" s="277"/>
      <c r="QGF170" s="277"/>
      <c r="QGG170" s="277"/>
      <c r="QGH170" s="277"/>
      <c r="QGI170" s="277"/>
      <c r="QGJ170" s="277"/>
      <c r="QGK170" s="277"/>
      <c r="QGL170" s="277"/>
      <c r="QGM170" s="277"/>
      <c r="QGN170" s="277"/>
      <c r="QGO170" s="277"/>
      <c r="QGP170" s="277"/>
      <c r="QGQ170" s="277"/>
      <c r="QGR170" s="277"/>
      <c r="QGS170" s="277"/>
      <c r="QGT170" s="277"/>
      <c r="QGU170" s="277"/>
      <c r="QGV170" s="277"/>
      <c r="QGW170" s="277"/>
      <c r="QGX170" s="277"/>
      <c r="QGY170" s="277"/>
      <c r="QGZ170" s="277"/>
      <c r="QHA170" s="277"/>
      <c r="QHB170" s="277"/>
      <c r="QHC170" s="277"/>
      <c r="QHD170" s="277"/>
      <c r="QHE170" s="277"/>
      <c r="QHF170" s="277"/>
      <c r="QHG170" s="277"/>
      <c r="QHH170" s="277"/>
      <c r="QHI170" s="277"/>
      <c r="QHJ170" s="277"/>
      <c r="QHK170" s="277"/>
      <c r="QHL170" s="277"/>
      <c r="QHM170" s="277"/>
      <c r="QHN170" s="277"/>
      <c r="QHO170" s="277"/>
      <c r="QHP170" s="277"/>
      <c r="QHQ170" s="277"/>
      <c r="QHR170" s="277"/>
      <c r="QHS170" s="277"/>
      <c r="QHT170" s="277"/>
      <c r="QHU170" s="277"/>
      <c r="QHV170" s="277"/>
      <c r="QHW170" s="277"/>
      <c r="QHX170" s="277"/>
      <c r="QHY170" s="277"/>
      <c r="QHZ170" s="277"/>
      <c r="QIA170" s="277"/>
      <c r="QIB170" s="277"/>
      <c r="QIC170" s="277"/>
      <c r="QID170" s="277"/>
      <c r="QIE170" s="277"/>
      <c r="QIF170" s="277"/>
      <c r="QIG170" s="277"/>
      <c r="QIH170" s="277"/>
      <c r="QII170" s="277"/>
      <c r="QIJ170" s="277"/>
      <c r="QIK170" s="277"/>
      <c r="QIL170" s="277"/>
      <c r="QIM170" s="277"/>
      <c r="QIN170" s="277"/>
      <c r="QIO170" s="277"/>
      <c r="QIP170" s="277"/>
      <c r="QIQ170" s="277"/>
      <c r="QIR170" s="277"/>
      <c r="QIS170" s="277"/>
      <c r="QIT170" s="277"/>
      <c r="QIU170" s="277"/>
      <c r="QIV170" s="277"/>
      <c r="QIW170" s="277"/>
      <c r="QIX170" s="277"/>
      <c r="QIY170" s="277"/>
      <c r="QIZ170" s="277"/>
      <c r="QJA170" s="277"/>
      <c r="QJB170" s="277"/>
      <c r="QJC170" s="277"/>
      <c r="QJD170" s="277"/>
      <c r="QJE170" s="277"/>
      <c r="QJF170" s="277"/>
      <c r="QJG170" s="277"/>
      <c r="QJH170" s="277"/>
      <c r="QJI170" s="277"/>
      <c r="QJJ170" s="277"/>
      <c r="QJK170" s="277"/>
      <c r="QJL170" s="277"/>
      <c r="QJM170" s="277"/>
      <c r="QJN170" s="277"/>
      <c r="QJO170" s="277"/>
      <c r="QJP170" s="277"/>
      <c r="QJQ170" s="277"/>
      <c r="QJR170" s="277"/>
      <c r="QJS170" s="277"/>
      <c r="QJT170" s="277"/>
      <c r="QJU170" s="277"/>
      <c r="QJV170" s="277"/>
      <c r="QJW170" s="277"/>
      <c r="QJX170" s="277"/>
      <c r="QJY170" s="277"/>
      <c r="QJZ170" s="277"/>
      <c r="QKA170" s="277"/>
      <c r="QKB170" s="277"/>
      <c r="QKC170" s="277"/>
      <c r="QKD170" s="277"/>
      <c r="QKE170" s="277"/>
      <c r="QKF170" s="277"/>
      <c r="QKG170" s="277"/>
      <c r="QKH170" s="277"/>
      <c r="QKI170" s="277"/>
      <c r="QKJ170" s="277"/>
      <c r="QKK170" s="277"/>
      <c r="QKL170" s="277"/>
      <c r="QKM170" s="277"/>
      <c r="QKN170" s="277"/>
      <c r="QKO170" s="277"/>
      <c r="QKP170" s="277"/>
      <c r="QKQ170" s="277"/>
      <c r="QKR170" s="277"/>
      <c r="QKS170" s="277"/>
      <c r="QKT170" s="277"/>
      <c r="QKU170" s="277"/>
      <c r="QKV170" s="277"/>
      <c r="QKW170" s="277"/>
      <c r="QKX170" s="277"/>
      <c r="QKY170" s="277"/>
      <c r="QKZ170" s="277"/>
      <c r="QLA170" s="277"/>
      <c r="QLB170" s="277"/>
      <c r="QLC170" s="277"/>
      <c r="QLD170" s="277"/>
      <c r="QLE170" s="277"/>
      <c r="QLF170" s="277"/>
      <c r="QLG170" s="277"/>
      <c r="QLH170" s="277"/>
      <c r="QLI170" s="277"/>
      <c r="QLJ170" s="277"/>
      <c r="QLK170" s="277"/>
      <c r="QLL170" s="277"/>
      <c r="QLM170" s="277"/>
      <c r="QLN170" s="277"/>
      <c r="QLO170" s="277"/>
      <c r="QLP170" s="277"/>
      <c r="QLQ170" s="277"/>
      <c r="QLR170" s="277"/>
      <c r="QLS170" s="277"/>
      <c r="QLT170" s="277"/>
      <c r="QLU170" s="277"/>
      <c r="QLV170" s="277"/>
      <c r="QLW170" s="277"/>
      <c r="QLX170" s="277"/>
      <c r="QLY170" s="277"/>
      <c r="QLZ170" s="277"/>
      <c r="QMA170" s="277"/>
      <c r="QMB170" s="277"/>
      <c r="QMC170" s="277"/>
      <c r="QMD170" s="277"/>
      <c r="QME170" s="277"/>
      <c r="QMF170" s="277"/>
      <c r="QMG170" s="277"/>
      <c r="QMH170" s="277"/>
      <c r="QMI170" s="277"/>
      <c r="QMJ170" s="277"/>
      <c r="QMK170" s="277"/>
      <c r="QML170" s="277"/>
      <c r="QMM170" s="277"/>
      <c r="QMN170" s="277"/>
      <c r="QMO170" s="277"/>
      <c r="QMP170" s="277"/>
      <c r="QMQ170" s="277"/>
      <c r="QMR170" s="277"/>
      <c r="QMS170" s="277"/>
      <c r="QMT170" s="277"/>
      <c r="QMU170" s="277"/>
      <c r="QMV170" s="277"/>
      <c r="QMW170" s="277"/>
      <c r="QMX170" s="277"/>
      <c r="QMY170" s="277"/>
      <c r="QMZ170" s="277"/>
      <c r="QNA170" s="277"/>
      <c r="QNB170" s="277"/>
      <c r="QNC170" s="277"/>
      <c r="QND170" s="277"/>
      <c r="QNE170" s="277"/>
      <c r="QNF170" s="277"/>
      <c r="QNG170" s="277"/>
      <c r="QNH170" s="277"/>
      <c r="QNI170" s="277"/>
      <c r="QNJ170" s="277"/>
      <c r="QNK170" s="277"/>
      <c r="QNL170" s="277"/>
      <c r="QNM170" s="277"/>
      <c r="QNN170" s="277"/>
      <c r="QNO170" s="277"/>
      <c r="QNP170" s="277"/>
      <c r="QNQ170" s="277"/>
      <c r="QNR170" s="277"/>
      <c r="QNS170" s="277"/>
      <c r="QNT170" s="277"/>
      <c r="QNU170" s="277"/>
      <c r="QNV170" s="277"/>
      <c r="QNW170" s="277"/>
      <c r="QNX170" s="277"/>
      <c r="QNY170" s="277"/>
      <c r="QNZ170" s="277"/>
      <c r="QOA170" s="277"/>
      <c r="QOB170" s="277"/>
      <c r="QOC170" s="277"/>
      <c r="QOD170" s="277"/>
      <c r="QOE170" s="277"/>
      <c r="QOF170" s="277"/>
      <c r="QOG170" s="277"/>
      <c r="QOH170" s="277"/>
      <c r="QOI170" s="277"/>
      <c r="QOJ170" s="277"/>
      <c r="QOK170" s="277"/>
      <c r="QOL170" s="277"/>
      <c r="QOM170" s="277"/>
      <c r="QON170" s="277"/>
      <c r="QOO170" s="277"/>
      <c r="QOP170" s="277"/>
      <c r="QOQ170" s="277"/>
      <c r="QOR170" s="277"/>
      <c r="QOS170" s="277"/>
      <c r="QOT170" s="277"/>
      <c r="QOU170" s="277"/>
      <c r="QOV170" s="277"/>
      <c r="QOW170" s="277"/>
      <c r="QOX170" s="277"/>
      <c r="QOY170" s="277"/>
      <c r="QOZ170" s="277"/>
      <c r="QPA170" s="277"/>
      <c r="QPB170" s="277"/>
      <c r="QPC170" s="277"/>
      <c r="QPD170" s="277"/>
      <c r="QPE170" s="277"/>
      <c r="QPF170" s="277"/>
      <c r="QPG170" s="277"/>
      <c r="QPH170" s="277"/>
      <c r="QPI170" s="277"/>
      <c r="QPJ170" s="277"/>
      <c r="QPK170" s="277"/>
      <c r="QPL170" s="277"/>
      <c r="QPM170" s="277"/>
      <c r="QPN170" s="277"/>
      <c r="QPO170" s="277"/>
      <c r="QPP170" s="277"/>
      <c r="QPQ170" s="277"/>
      <c r="QPR170" s="277"/>
      <c r="QPS170" s="277"/>
      <c r="QPT170" s="277"/>
      <c r="QPU170" s="277"/>
      <c r="QPV170" s="277"/>
      <c r="QPW170" s="277"/>
      <c r="QPX170" s="277"/>
      <c r="QPY170" s="277"/>
      <c r="QPZ170" s="277"/>
      <c r="QQA170" s="277"/>
      <c r="QQB170" s="277"/>
      <c r="QQC170" s="277"/>
      <c r="QQD170" s="277"/>
      <c r="QQE170" s="277"/>
      <c r="QQF170" s="277"/>
      <c r="QQG170" s="277"/>
      <c r="QQH170" s="277"/>
      <c r="QQI170" s="277"/>
      <c r="QQJ170" s="277"/>
      <c r="QQK170" s="277"/>
      <c r="QQL170" s="277"/>
      <c r="QQM170" s="277"/>
      <c r="QQN170" s="277"/>
      <c r="QQO170" s="277"/>
      <c r="QQP170" s="277"/>
      <c r="QQQ170" s="277"/>
      <c r="QQR170" s="277"/>
      <c r="QQS170" s="277"/>
      <c r="QQT170" s="277"/>
      <c r="QQU170" s="277"/>
      <c r="QQV170" s="277"/>
      <c r="QQW170" s="277"/>
      <c r="QQX170" s="277"/>
      <c r="QQY170" s="277"/>
      <c r="QQZ170" s="277"/>
      <c r="QRA170" s="277"/>
      <c r="QRB170" s="277"/>
      <c r="QRC170" s="277"/>
      <c r="QRD170" s="277"/>
      <c r="QRE170" s="277"/>
      <c r="QRF170" s="277"/>
      <c r="QRG170" s="277"/>
      <c r="QRH170" s="277"/>
      <c r="QRI170" s="277"/>
      <c r="QRJ170" s="277"/>
      <c r="QRK170" s="277"/>
      <c r="QRL170" s="277"/>
      <c r="QRM170" s="277"/>
      <c r="QRN170" s="277"/>
      <c r="QRO170" s="277"/>
      <c r="QRP170" s="277"/>
      <c r="QRQ170" s="277"/>
      <c r="QRR170" s="277"/>
      <c r="QRS170" s="277"/>
      <c r="QRT170" s="277"/>
      <c r="QRU170" s="277"/>
      <c r="QRV170" s="277"/>
      <c r="QRW170" s="277"/>
      <c r="QRX170" s="277"/>
      <c r="QRY170" s="277"/>
      <c r="QRZ170" s="277"/>
      <c r="QSA170" s="277"/>
      <c r="QSB170" s="277"/>
      <c r="QSC170" s="277"/>
      <c r="QSD170" s="277"/>
      <c r="QSE170" s="277"/>
      <c r="QSF170" s="277"/>
      <c r="QSG170" s="277"/>
      <c r="QSH170" s="277"/>
      <c r="QSI170" s="277"/>
      <c r="QSJ170" s="277"/>
      <c r="QSK170" s="277"/>
      <c r="QSL170" s="277"/>
      <c r="QSM170" s="277"/>
      <c r="QSN170" s="277"/>
      <c r="QSO170" s="277"/>
      <c r="QSP170" s="277"/>
      <c r="QSQ170" s="277"/>
      <c r="QSR170" s="277"/>
      <c r="QSS170" s="277"/>
      <c r="QST170" s="277"/>
      <c r="QSU170" s="277"/>
      <c r="QSV170" s="277"/>
      <c r="QSW170" s="277"/>
      <c r="QSX170" s="277"/>
      <c r="QSY170" s="277"/>
      <c r="QSZ170" s="277"/>
      <c r="QTA170" s="277"/>
      <c r="QTB170" s="277"/>
      <c r="QTC170" s="277"/>
      <c r="QTD170" s="277"/>
      <c r="QTE170" s="277"/>
      <c r="QTF170" s="277"/>
      <c r="QTG170" s="277"/>
      <c r="QTH170" s="277"/>
      <c r="QTI170" s="277"/>
      <c r="QTJ170" s="277"/>
      <c r="QTK170" s="277"/>
      <c r="QTL170" s="277"/>
      <c r="QTM170" s="277"/>
      <c r="QTN170" s="277"/>
      <c r="QTO170" s="277"/>
      <c r="QTP170" s="277"/>
      <c r="QTQ170" s="277"/>
      <c r="QTR170" s="277"/>
      <c r="QTS170" s="277"/>
      <c r="QTT170" s="277"/>
      <c r="QTU170" s="277"/>
      <c r="QTV170" s="277"/>
      <c r="QTW170" s="277"/>
      <c r="QTX170" s="277"/>
      <c r="QTY170" s="277"/>
      <c r="QTZ170" s="277"/>
      <c r="QUA170" s="277"/>
      <c r="QUB170" s="277"/>
      <c r="QUC170" s="277"/>
      <c r="QUD170" s="277"/>
      <c r="QUE170" s="277"/>
      <c r="QUF170" s="277"/>
      <c r="QUG170" s="277"/>
      <c r="QUH170" s="277"/>
      <c r="QUI170" s="277"/>
      <c r="QUJ170" s="277"/>
      <c r="QUK170" s="277"/>
      <c r="QUL170" s="277"/>
      <c r="QUM170" s="277"/>
      <c r="QUN170" s="277"/>
      <c r="QUO170" s="277"/>
      <c r="QUP170" s="277"/>
      <c r="QUQ170" s="277"/>
      <c r="QUR170" s="277"/>
      <c r="QUS170" s="277"/>
      <c r="QUT170" s="277"/>
      <c r="QUU170" s="277"/>
      <c r="QUV170" s="277"/>
      <c r="QUW170" s="277"/>
      <c r="QUX170" s="277"/>
      <c r="QUY170" s="277"/>
      <c r="QUZ170" s="277"/>
      <c r="QVA170" s="277"/>
      <c r="QVB170" s="277"/>
      <c r="QVC170" s="277"/>
      <c r="QVD170" s="277"/>
      <c r="QVE170" s="277"/>
      <c r="QVF170" s="277"/>
      <c r="QVG170" s="277"/>
      <c r="QVH170" s="277"/>
      <c r="QVI170" s="277"/>
      <c r="QVJ170" s="277"/>
      <c r="QVK170" s="277"/>
      <c r="QVL170" s="277"/>
      <c r="QVM170" s="277"/>
      <c r="QVN170" s="277"/>
      <c r="QVO170" s="277"/>
      <c r="QVP170" s="277"/>
      <c r="QVQ170" s="277"/>
      <c r="QVR170" s="277"/>
      <c r="QVS170" s="277"/>
      <c r="QVT170" s="277"/>
      <c r="QVU170" s="277"/>
      <c r="QVV170" s="277"/>
      <c r="QVW170" s="277"/>
      <c r="QVX170" s="277"/>
      <c r="QVY170" s="277"/>
      <c r="QVZ170" s="277"/>
      <c r="QWA170" s="277"/>
      <c r="QWB170" s="277"/>
      <c r="QWC170" s="277"/>
      <c r="QWD170" s="277"/>
      <c r="QWE170" s="277"/>
      <c r="QWF170" s="277"/>
      <c r="QWG170" s="277"/>
      <c r="QWH170" s="277"/>
      <c r="QWI170" s="277"/>
      <c r="QWJ170" s="277"/>
      <c r="QWK170" s="277"/>
      <c r="QWL170" s="277"/>
      <c r="QWM170" s="277"/>
      <c r="QWN170" s="277"/>
      <c r="QWO170" s="277"/>
      <c r="QWP170" s="277"/>
      <c r="QWQ170" s="277"/>
      <c r="QWR170" s="277"/>
      <c r="QWS170" s="277"/>
      <c r="QWT170" s="277"/>
      <c r="QWU170" s="277"/>
      <c r="QWV170" s="277"/>
      <c r="QWW170" s="277"/>
      <c r="QWX170" s="277"/>
      <c r="QWY170" s="277"/>
      <c r="QWZ170" s="277"/>
      <c r="QXA170" s="277"/>
      <c r="QXB170" s="277"/>
      <c r="QXC170" s="277"/>
      <c r="QXD170" s="277"/>
      <c r="QXE170" s="277"/>
      <c r="QXF170" s="277"/>
      <c r="QXG170" s="277"/>
      <c r="QXH170" s="277"/>
      <c r="QXI170" s="277"/>
      <c r="QXJ170" s="277"/>
      <c r="QXK170" s="277"/>
      <c r="QXL170" s="277"/>
      <c r="QXM170" s="277"/>
      <c r="QXN170" s="277"/>
      <c r="QXO170" s="277"/>
      <c r="QXP170" s="277"/>
      <c r="QXQ170" s="277"/>
      <c r="QXR170" s="277"/>
      <c r="QXS170" s="277"/>
      <c r="QXT170" s="277"/>
      <c r="QXU170" s="277"/>
      <c r="QXV170" s="277"/>
      <c r="QXW170" s="277"/>
      <c r="QXX170" s="277"/>
      <c r="QXY170" s="277"/>
      <c r="QXZ170" s="277"/>
      <c r="QYA170" s="277"/>
      <c r="QYB170" s="277"/>
      <c r="QYC170" s="277"/>
      <c r="QYD170" s="277"/>
      <c r="QYE170" s="277"/>
      <c r="QYF170" s="277"/>
      <c r="QYG170" s="277"/>
      <c r="QYH170" s="277"/>
      <c r="QYI170" s="277"/>
      <c r="QYJ170" s="277"/>
      <c r="QYK170" s="277"/>
      <c r="QYL170" s="277"/>
      <c r="QYM170" s="277"/>
      <c r="QYN170" s="277"/>
      <c r="QYO170" s="277"/>
      <c r="QYP170" s="277"/>
      <c r="QYQ170" s="277"/>
      <c r="QYR170" s="277"/>
      <c r="QYS170" s="277"/>
      <c r="QYT170" s="277"/>
      <c r="QYU170" s="277"/>
      <c r="QYV170" s="277"/>
      <c r="QYW170" s="277"/>
      <c r="QYX170" s="277"/>
      <c r="QYY170" s="277"/>
      <c r="QYZ170" s="277"/>
      <c r="QZA170" s="277"/>
      <c r="QZB170" s="277"/>
      <c r="QZC170" s="277"/>
      <c r="QZD170" s="277"/>
      <c r="QZE170" s="277"/>
      <c r="QZF170" s="277"/>
      <c r="QZG170" s="277"/>
      <c r="QZH170" s="277"/>
      <c r="QZI170" s="277"/>
      <c r="QZJ170" s="277"/>
      <c r="QZK170" s="277"/>
      <c r="QZL170" s="277"/>
      <c r="QZM170" s="277"/>
      <c r="QZN170" s="277"/>
      <c r="QZO170" s="277"/>
      <c r="QZP170" s="277"/>
      <c r="QZQ170" s="277"/>
      <c r="QZR170" s="277"/>
      <c r="QZS170" s="277"/>
      <c r="QZT170" s="277"/>
      <c r="QZU170" s="277"/>
      <c r="QZV170" s="277"/>
      <c r="QZW170" s="277"/>
      <c r="QZX170" s="277"/>
      <c r="QZY170" s="277"/>
      <c r="QZZ170" s="277"/>
      <c r="RAA170" s="277"/>
      <c r="RAB170" s="277"/>
      <c r="RAC170" s="277"/>
      <c r="RAD170" s="277"/>
      <c r="RAE170" s="277"/>
      <c r="RAF170" s="277"/>
      <c r="RAG170" s="277"/>
      <c r="RAH170" s="277"/>
      <c r="RAI170" s="277"/>
      <c r="RAJ170" s="277"/>
      <c r="RAK170" s="277"/>
      <c r="RAL170" s="277"/>
      <c r="RAM170" s="277"/>
      <c r="RAN170" s="277"/>
      <c r="RAO170" s="277"/>
      <c r="RAP170" s="277"/>
      <c r="RAQ170" s="277"/>
      <c r="RAR170" s="277"/>
      <c r="RAS170" s="277"/>
      <c r="RAT170" s="277"/>
      <c r="RAU170" s="277"/>
      <c r="RAV170" s="277"/>
      <c r="RAW170" s="277"/>
      <c r="RAX170" s="277"/>
      <c r="RAY170" s="277"/>
      <c r="RAZ170" s="277"/>
      <c r="RBA170" s="277"/>
      <c r="RBB170" s="277"/>
      <c r="RBC170" s="277"/>
      <c r="RBD170" s="277"/>
      <c r="RBE170" s="277"/>
      <c r="RBF170" s="277"/>
      <c r="RBG170" s="277"/>
      <c r="RBH170" s="277"/>
      <c r="RBI170" s="277"/>
      <c r="RBJ170" s="277"/>
      <c r="RBK170" s="277"/>
      <c r="RBL170" s="277"/>
      <c r="RBM170" s="277"/>
      <c r="RBN170" s="277"/>
      <c r="RBO170" s="277"/>
      <c r="RBP170" s="277"/>
      <c r="RBQ170" s="277"/>
      <c r="RBR170" s="277"/>
      <c r="RBS170" s="277"/>
      <c r="RBT170" s="277"/>
      <c r="RBU170" s="277"/>
      <c r="RBV170" s="277"/>
      <c r="RBW170" s="277"/>
      <c r="RBX170" s="277"/>
      <c r="RBY170" s="277"/>
      <c r="RBZ170" s="277"/>
      <c r="RCA170" s="277"/>
      <c r="RCB170" s="277"/>
      <c r="RCC170" s="277"/>
      <c r="RCD170" s="277"/>
      <c r="RCE170" s="277"/>
      <c r="RCF170" s="277"/>
      <c r="RCG170" s="277"/>
      <c r="RCH170" s="277"/>
      <c r="RCI170" s="277"/>
      <c r="RCJ170" s="277"/>
      <c r="RCK170" s="277"/>
      <c r="RCL170" s="277"/>
      <c r="RCM170" s="277"/>
      <c r="RCN170" s="277"/>
      <c r="RCO170" s="277"/>
      <c r="RCP170" s="277"/>
      <c r="RCQ170" s="277"/>
      <c r="RCR170" s="277"/>
      <c r="RCS170" s="277"/>
      <c r="RCT170" s="277"/>
      <c r="RCU170" s="277"/>
      <c r="RCV170" s="277"/>
      <c r="RCW170" s="277"/>
      <c r="RCX170" s="277"/>
      <c r="RCY170" s="277"/>
      <c r="RCZ170" s="277"/>
      <c r="RDA170" s="277"/>
      <c r="RDB170" s="277"/>
      <c r="RDC170" s="277"/>
      <c r="RDD170" s="277"/>
      <c r="RDE170" s="277"/>
      <c r="RDF170" s="277"/>
      <c r="RDG170" s="277"/>
      <c r="RDH170" s="277"/>
      <c r="RDI170" s="277"/>
      <c r="RDJ170" s="277"/>
      <c r="RDK170" s="277"/>
      <c r="RDL170" s="277"/>
      <c r="RDM170" s="277"/>
      <c r="RDN170" s="277"/>
      <c r="RDO170" s="277"/>
      <c r="RDP170" s="277"/>
      <c r="RDQ170" s="277"/>
      <c r="RDR170" s="277"/>
      <c r="RDS170" s="277"/>
      <c r="RDT170" s="277"/>
      <c r="RDU170" s="277"/>
      <c r="RDV170" s="277"/>
      <c r="RDW170" s="277"/>
      <c r="RDX170" s="277"/>
      <c r="RDY170" s="277"/>
      <c r="RDZ170" s="277"/>
      <c r="REA170" s="277"/>
      <c r="REB170" s="277"/>
      <c r="REC170" s="277"/>
      <c r="RED170" s="277"/>
      <c r="REE170" s="277"/>
      <c r="REF170" s="277"/>
      <c r="REG170" s="277"/>
      <c r="REH170" s="277"/>
      <c r="REI170" s="277"/>
      <c r="REJ170" s="277"/>
      <c r="REK170" s="277"/>
      <c r="REL170" s="277"/>
      <c r="REM170" s="277"/>
      <c r="REN170" s="277"/>
      <c r="REO170" s="277"/>
      <c r="REP170" s="277"/>
      <c r="REQ170" s="277"/>
      <c r="RER170" s="277"/>
      <c r="RES170" s="277"/>
      <c r="RET170" s="277"/>
      <c r="REU170" s="277"/>
      <c r="REV170" s="277"/>
      <c r="REW170" s="277"/>
      <c r="REX170" s="277"/>
      <c r="REY170" s="277"/>
      <c r="REZ170" s="277"/>
      <c r="RFA170" s="277"/>
      <c r="RFB170" s="277"/>
      <c r="RFC170" s="277"/>
      <c r="RFD170" s="277"/>
      <c r="RFE170" s="277"/>
      <c r="RFF170" s="277"/>
      <c r="RFG170" s="277"/>
      <c r="RFH170" s="277"/>
      <c r="RFI170" s="277"/>
      <c r="RFJ170" s="277"/>
      <c r="RFK170" s="277"/>
      <c r="RFL170" s="277"/>
      <c r="RFM170" s="277"/>
      <c r="RFN170" s="277"/>
      <c r="RFO170" s="277"/>
      <c r="RFP170" s="277"/>
      <c r="RFQ170" s="277"/>
      <c r="RFR170" s="277"/>
      <c r="RFS170" s="277"/>
      <c r="RFT170" s="277"/>
      <c r="RFU170" s="277"/>
      <c r="RFV170" s="277"/>
      <c r="RFW170" s="277"/>
      <c r="RFX170" s="277"/>
      <c r="RFY170" s="277"/>
      <c r="RFZ170" s="277"/>
      <c r="RGA170" s="277"/>
      <c r="RGB170" s="277"/>
      <c r="RGC170" s="277"/>
      <c r="RGD170" s="277"/>
      <c r="RGE170" s="277"/>
      <c r="RGF170" s="277"/>
      <c r="RGG170" s="277"/>
      <c r="RGH170" s="277"/>
      <c r="RGI170" s="277"/>
      <c r="RGJ170" s="277"/>
      <c r="RGK170" s="277"/>
      <c r="RGL170" s="277"/>
      <c r="RGM170" s="277"/>
      <c r="RGN170" s="277"/>
      <c r="RGO170" s="277"/>
      <c r="RGP170" s="277"/>
      <c r="RGQ170" s="277"/>
      <c r="RGR170" s="277"/>
      <c r="RGS170" s="277"/>
      <c r="RGT170" s="277"/>
      <c r="RGU170" s="277"/>
      <c r="RGV170" s="277"/>
      <c r="RGW170" s="277"/>
      <c r="RGX170" s="277"/>
      <c r="RGY170" s="277"/>
      <c r="RGZ170" s="277"/>
      <c r="RHA170" s="277"/>
      <c r="RHB170" s="277"/>
      <c r="RHC170" s="277"/>
      <c r="RHD170" s="277"/>
      <c r="RHE170" s="277"/>
      <c r="RHF170" s="277"/>
      <c r="RHG170" s="277"/>
      <c r="RHH170" s="277"/>
      <c r="RHI170" s="277"/>
      <c r="RHJ170" s="277"/>
      <c r="RHK170" s="277"/>
      <c r="RHL170" s="277"/>
      <c r="RHM170" s="277"/>
      <c r="RHN170" s="277"/>
      <c r="RHO170" s="277"/>
      <c r="RHP170" s="277"/>
      <c r="RHQ170" s="277"/>
      <c r="RHR170" s="277"/>
      <c r="RHS170" s="277"/>
      <c r="RHT170" s="277"/>
      <c r="RHU170" s="277"/>
      <c r="RHV170" s="277"/>
      <c r="RHW170" s="277"/>
      <c r="RHX170" s="277"/>
      <c r="RHY170" s="277"/>
      <c r="RHZ170" s="277"/>
      <c r="RIA170" s="277"/>
      <c r="RIB170" s="277"/>
      <c r="RIC170" s="277"/>
      <c r="RID170" s="277"/>
      <c r="RIE170" s="277"/>
      <c r="RIF170" s="277"/>
      <c r="RIG170" s="277"/>
      <c r="RIH170" s="277"/>
      <c r="RII170" s="277"/>
      <c r="RIJ170" s="277"/>
      <c r="RIK170" s="277"/>
      <c r="RIL170" s="277"/>
      <c r="RIM170" s="277"/>
      <c r="RIN170" s="277"/>
      <c r="RIO170" s="277"/>
      <c r="RIP170" s="277"/>
      <c r="RIQ170" s="277"/>
      <c r="RIR170" s="277"/>
      <c r="RIS170" s="277"/>
      <c r="RIT170" s="277"/>
      <c r="RIU170" s="277"/>
      <c r="RIV170" s="277"/>
      <c r="RIW170" s="277"/>
      <c r="RIX170" s="277"/>
      <c r="RIY170" s="277"/>
      <c r="RIZ170" s="277"/>
      <c r="RJA170" s="277"/>
      <c r="RJB170" s="277"/>
      <c r="RJC170" s="277"/>
      <c r="RJD170" s="277"/>
      <c r="RJE170" s="277"/>
      <c r="RJF170" s="277"/>
      <c r="RJG170" s="277"/>
      <c r="RJH170" s="277"/>
      <c r="RJI170" s="277"/>
      <c r="RJJ170" s="277"/>
      <c r="RJK170" s="277"/>
      <c r="RJL170" s="277"/>
      <c r="RJM170" s="277"/>
      <c r="RJN170" s="277"/>
      <c r="RJO170" s="277"/>
      <c r="RJP170" s="277"/>
      <c r="RJQ170" s="277"/>
      <c r="RJR170" s="277"/>
      <c r="RJS170" s="277"/>
      <c r="RJT170" s="277"/>
      <c r="RJU170" s="277"/>
      <c r="RJV170" s="277"/>
      <c r="RJW170" s="277"/>
      <c r="RJX170" s="277"/>
      <c r="RJY170" s="277"/>
      <c r="RJZ170" s="277"/>
      <c r="RKA170" s="277"/>
      <c r="RKB170" s="277"/>
      <c r="RKC170" s="277"/>
      <c r="RKD170" s="277"/>
      <c r="RKE170" s="277"/>
      <c r="RKF170" s="277"/>
      <c r="RKG170" s="277"/>
      <c r="RKH170" s="277"/>
      <c r="RKI170" s="277"/>
      <c r="RKJ170" s="277"/>
      <c r="RKK170" s="277"/>
      <c r="RKL170" s="277"/>
      <c r="RKM170" s="277"/>
      <c r="RKN170" s="277"/>
      <c r="RKO170" s="277"/>
      <c r="RKP170" s="277"/>
      <c r="RKQ170" s="277"/>
      <c r="RKR170" s="277"/>
      <c r="RKS170" s="277"/>
      <c r="RKT170" s="277"/>
      <c r="RKU170" s="277"/>
      <c r="RKV170" s="277"/>
      <c r="RKW170" s="277"/>
      <c r="RKX170" s="277"/>
      <c r="RKY170" s="277"/>
      <c r="RKZ170" s="277"/>
      <c r="RLA170" s="277"/>
      <c r="RLB170" s="277"/>
      <c r="RLC170" s="277"/>
      <c r="RLD170" s="277"/>
      <c r="RLE170" s="277"/>
      <c r="RLF170" s="277"/>
      <c r="RLG170" s="277"/>
      <c r="RLH170" s="277"/>
      <c r="RLI170" s="277"/>
      <c r="RLJ170" s="277"/>
      <c r="RLK170" s="277"/>
      <c r="RLL170" s="277"/>
      <c r="RLM170" s="277"/>
      <c r="RLN170" s="277"/>
      <c r="RLO170" s="277"/>
      <c r="RLP170" s="277"/>
      <c r="RLQ170" s="277"/>
      <c r="RLR170" s="277"/>
      <c r="RLS170" s="277"/>
      <c r="RLT170" s="277"/>
      <c r="RLU170" s="277"/>
      <c r="RLV170" s="277"/>
      <c r="RLW170" s="277"/>
      <c r="RLX170" s="277"/>
      <c r="RLY170" s="277"/>
      <c r="RLZ170" s="277"/>
      <c r="RMA170" s="277"/>
      <c r="RMB170" s="277"/>
      <c r="RMC170" s="277"/>
      <c r="RMD170" s="277"/>
      <c r="RME170" s="277"/>
      <c r="RMF170" s="277"/>
      <c r="RMG170" s="277"/>
      <c r="RMH170" s="277"/>
      <c r="RMI170" s="277"/>
      <c r="RMJ170" s="277"/>
      <c r="RMK170" s="277"/>
      <c r="RML170" s="277"/>
      <c r="RMM170" s="277"/>
      <c r="RMN170" s="277"/>
      <c r="RMO170" s="277"/>
      <c r="RMP170" s="277"/>
      <c r="RMQ170" s="277"/>
      <c r="RMR170" s="277"/>
      <c r="RMS170" s="277"/>
      <c r="RMT170" s="277"/>
      <c r="RMU170" s="277"/>
      <c r="RMV170" s="277"/>
      <c r="RMW170" s="277"/>
      <c r="RMX170" s="277"/>
      <c r="RMY170" s="277"/>
      <c r="RMZ170" s="277"/>
      <c r="RNA170" s="277"/>
      <c r="RNB170" s="277"/>
      <c r="RNC170" s="277"/>
      <c r="RND170" s="277"/>
      <c r="RNE170" s="277"/>
      <c r="RNF170" s="277"/>
      <c r="RNG170" s="277"/>
      <c r="RNH170" s="277"/>
      <c r="RNI170" s="277"/>
      <c r="RNJ170" s="277"/>
      <c r="RNK170" s="277"/>
      <c r="RNL170" s="277"/>
      <c r="RNM170" s="277"/>
      <c r="RNN170" s="277"/>
      <c r="RNO170" s="277"/>
      <c r="RNP170" s="277"/>
      <c r="RNQ170" s="277"/>
      <c r="RNR170" s="277"/>
      <c r="RNS170" s="277"/>
      <c r="RNT170" s="277"/>
      <c r="RNU170" s="277"/>
      <c r="RNV170" s="277"/>
      <c r="RNW170" s="277"/>
      <c r="RNX170" s="277"/>
      <c r="RNY170" s="277"/>
      <c r="RNZ170" s="277"/>
      <c r="ROA170" s="277"/>
      <c r="ROB170" s="277"/>
      <c r="ROC170" s="277"/>
      <c r="ROD170" s="277"/>
      <c r="ROE170" s="277"/>
      <c r="ROF170" s="277"/>
      <c r="ROG170" s="277"/>
      <c r="ROH170" s="277"/>
      <c r="ROI170" s="277"/>
      <c r="ROJ170" s="277"/>
      <c r="ROK170" s="277"/>
      <c r="ROL170" s="277"/>
      <c r="ROM170" s="277"/>
      <c r="RON170" s="277"/>
      <c r="ROO170" s="277"/>
      <c r="ROP170" s="277"/>
      <c r="ROQ170" s="277"/>
      <c r="ROR170" s="277"/>
      <c r="ROS170" s="277"/>
      <c r="ROT170" s="277"/>
      <c r="ROU170" s="277"/>
      <c r="ROV170" s="277"/>
      <c r="ROW170" s="277"/>
      <c r="ROX170" s="277"/>
      <c r="ROY170" s="277"/>
      <c r="ROZ170" s="277"/>
      <c r="RPA170" s="277"/>
      <c r="RPB170" s="277"/>
      <c r="RPC170" s="277"/>
      <c r="RPD170" s="277"/>
      <c r="RPE170" s="277"/>
      <c r="RPF170" s="277"/>
      <c r="RPG170" s="277"/>
      <c r="RPH170" s="277"/>
      <c r="RPI170" s="277"/>
      <c r="RPJ170" s="277"/>
      <c r="RPK170" s="277"/>
      <c r="RPL170" s="277"/>
      <c r="RPM170" s="277"/>
      <c r="RPN170" s="277"/>
      <c r="RPO170" s="277"/>
      <c r="RPP170" s="277"/>
      <c r="RPQ170" s="277"/>
      <c r="RPR170" s="277"/>
      <c r="RPS170" s="277"/>
      <c r="RPT170" s="277"/>
      <c r="RPU170" s="277"/>
      <c r="RPV170" s="277"/>
      <c r="RPW170" s="277"/>
      <c r="RPX170" s="277"/>
      <c r="RPY170" s="277"/>
      <c r="RPZ170" s="277"/>
      <c r="RQA170" s="277"/>
      <c r="RQB170" s="277"/>
      <c r="RQC170" s="277"/>
      <c r="RQD170" s="277"/>
      <c r="RQE170" s="277"/>
      <c r="RQF170" s="277"/>
      <c r="RQG170" s="277"/>
      <c r="RQH170" s="277"/>
      <c r="RQI170" s="277"/>
      <c r="RQJ170" s="277"/>
      <c r="RQK170" s="277"/>
      <c r="RQL170" s="277"/>
      <c r="RQM170" s="277"/>
      <c r="RQN170" s="277"/>
      <c r="RQO170" s="277"/>
      <c r="RQP170" s="277"/>
      <c r="RQQ170" s="277"/>
      <c r="RQR170" s="277"/>
      <c r="RQS170" s="277"/>
      <c r="RQT170" s="277"/>
      <c r="RQU170" s="277"/>
      <c r="RQV170" s="277"/>
      <c r="RQW170" s="277"/>
      <c r="RQX170" s="277"/>
      <c r="RQY170" s="277"/>
      <c r="RQZ170" s="277"/>
      <c r="RRA170" s="277"/>
      <c r="RRB170" s="277"/>
      <c r="RRC170" s="277"/>
      <c r="RRD170" s="277"/>
      <c r="RRE170" s="277"/>
      <c r="RRF170" s="277"/>
      <c r="RRG170" s="277"/>
      <c r="RRH170" s="277"/>
      <c r="RRI170" s="277"/>
      <c r="RRJ170" s="277"/>
      <c r="RRK170" s="277"/>
      <c r="RRL170" s="277"/>
      <c r="RRM170" s="277"/>
      <c r="RRN170" s="277"/>
      <c r="RRO170" s="277"/>
      <c r="RRP170" s="277"/>
      <c r="RRQ170" s="277"/>
      <c r="RRR170" s="277"/>
      <c r="RRS170" s="277"/>
      <c r="RRT170" s="277"/>
      <c r="RRU170" s="277"/>
      <c r="RRV170" s="277"/>
      <c r="RRW170" s="277"/>
      <c r="RRX170" s="277"/>
      <c r="RRY170" s="277"/>
      <c r="RRZ170" s="277"/>
      <c r="RSA170" s="277"/>
      <c r="RSB170" s="277"/>
      <c r="RSC170" s="277"/>
      <c r="RSD170" s="277"/>
      <c r="RSE170" s="277"/>
      <c r="RSF170" s="277"/>
      <c r="RSG170" s="277"/>
      <c r="RSH170" s="277"/>
      <c r="RSI170" s="277"/>
      <c r="RSJ170" s="277"/>
      <c r="RSK170" s="277"/>
      <c r="RSL170" s="277"/>
      <c r="RSM170" s="277"/>
      <c r="RSN170" s="277"/>
      <c r="RSO170" s="277"/>
      <c r="RSP170" s="277"/>
      <c r="RSQ170" s="277"/>
      <c r="RSR170" s="277"/>
      <c r="RSS170" s="277"/>
      <c r="RST170" s="277"/>
      <c r="RSU170" s="277"/>
      <c r="RSV170" s="277"/>
      <c r="RSW170" s="277"/>
      <c r="RSX170" s="277"/>
      <c r="RSY170" s="277"/>
      <c r="RSZ170" s="277"/>
      <c r="RTA170" s="277"/>
      <c r="RTB170" s="277"/>
      <c r="RTC170" s="277"/>
      <c r="RTD170" s="277"/>
      <c r="RTE170" s="277"/>
      <c r="RTF170" s="277"/>
      <c r="RTG170" s="277"/>
      <c r="RTH170" s="277"/>
      <c r="RTI170" s="277"/>
      <c r="RTJ170" s="277"/>
      <c r="RTK170" s="277"/>
      <c r="RTL170" s="277"/>
      <c r="RTM170" s="277"/>
      <c r="RTN170" s="277"/>
      <c r="RTO170" s="277"/>
      <c r="RTP170" s="277"/>
      <c r="RTQ170" s="277"/>
      <c r="RTR170" s="277"/>
      <c r="RTS170" s="277"/>
      <c r="RTT170" s="277"/>
      <c r="RTU170" s="277"/>
      <c r="RTV170" s="277"/>
      <c r="RTW170" s="277"/>
      <c r="RTX170" s="277"/>
      <c r="RTY170" s="277"/>
      <c r="RTZ170" s="277"/>
      <c r="RUA170" s="277"/>
      <c r="RUB170" s="277"/>
      <c r="RUC170" s="277"/>
      <c r="RUD170" s="277"/>
      <c r="RUE170" s="277"/>
      <c r="RUF170" s="277"/>
      <c r="RUG170" s="277"/>
      <c r="RUH170" s="277"/>
      <c r="RUI170" s="277"/>
      <c r="RUJ170" s="277"/>
      <c r="RUK170" s="277"/>
      <c r="RUL170" s="277"/>
      <c r="RUM170" s="277"/>
      <c r="RUN170" s="277"/>
      <c r="RUO170" s="277"/>
      <c r="RUP170" s="277"/>
      <c r="RUQ170" s="277"/>
      <c r="RUR170" s="277"/>
      <c r="RUS170" s="277"/>
      <c r="RUT170" s="277"/>
      <c r="RUU170" s="277"/>
      <c r="RUV170" s="277"/>
      <c r="RUW170" s="277"/>
      <c r="RUX170" s="277"/>
      <c r="RUY170" s="277"/>
      <c r="RUZ170" s="277"/>
      <c r="RVA170" s="277"/>
      <c r="RVB170" s="277"/>
      <c r="RVC170" s="277"/>
      <c r="RVD170" s="277"/>
      <c r="RVE170" s="277"/>
      <c r="RVF170" s="277"/>
      <c r="RVG170" s="277"/>
      <c r="RVH170" s="277"/>
      <c r="RVI170" s="277"/>
      <c r="RVJ170" s="277"/>
      <c r="RVK170" s="277"/>
      <c r="RVL170" s="277"/>
      <c r="RVM170" s="277"/>
      <c r="RVN170" s="277"/>
      <c r="RVO170" s="277"/>
      <c r="RVP170" s="277"/>
      <c r="RVQ170" s="277"/>
      <c r="RVR170" s="277"/>
      <c r="RVS170" s="277"/>
      <c r="RVT170" s="277"/>
      <c r="RVU170" s="277"/>
      <c r="RVV170" s="277"/>
      <c r="RVW170" s="277"/>
      <c r="RVX170" s="277"/>
      <c r="RVY170" s="277"/>
      <c r="RVZ170" s="277"/>
      <c r="RWA170" s="277"/>
      <c r="RWB170" s="277"/>
      <c r="RWC170" s="277"/>
      <c r="RWD170" s="277"/>
      <c r="RWE170" s="277"/>
      <c r="RWF170" s="277"/>
      <c r="RWG170" s="277"/>
      <c r="RWH170" s="277"/>
      <c r="RWI170" s="277"/>
      <c r="RWJ170" s="277"/>
      <c r="RWK170" s="277"/>
      <c r="RWL170" s="277"/>
      <c r="RWM170" s="277"/>
      <c r="RWN170" s="277"/>
      <c r="RWO170" s="277"/>
      <c r="RWP170" s="277"/>
      <c r="RWQ170" s="277"/>
      <c r="RWR170" s="277"/>
      <c r="RWS170" s="277"/>
      <c r="RWT170" s="277"/>
      <c r="RWU170" s="277"/>
      <c r="RWV170" s="277"/>
      <c r="RWW170" s="277"/>
      <c r="RWX170" s="277"/>
      <c r="RWY170" s="277"/>
      <c r="RWZ170" s="277"/>
      <c r="RXA170" s="277"/>
      <c r="RXB170" s="277"/>
      <c r="RXC170" s="277"/>
      <c r="RXD170" s="277"/>
      <c r="RXE170" s="277"/>
      <c r="RXF170" s="277"/>
      <c r="RXG170" s="277"/>
      <c r="RXH170" s="277"/>
      <c r="RXI170" s="277"/>
      <c r="RXJ170" s="277"/>
      <c r="RXK170" s="277"/>
      <c r="RXL170" s="277"/>
      <c r="RXM170" s="277"/>
      <c r="RXN170" s="277"/>
      <c r="RXO170" s="277"/>
      <c r="RXP170" s="277"/>
      <c r="RXQ170" s="277"/>
      <c r="RXR170" s="277"/>
      <c r="RXS170" s="277"/>
      <c r="RXT170" s="277"/>
      <c r="RXU170" s="277"/>
      <c r="RXV170" s="277"/>
      <c r="RXW170" s="277"/>
      <c r="RXX170" s="277"/>
      <c r="RXY170" s="277"/>
      <c r="RXZ170" s="277"/>
      <c r="RYA170" s="277"/>
      <c r="RYB170" s="277"/>
      <c r="RYC170" s="277"/>
      <c r="RYD170" s="277"/>
      <c r="RYE170" s="277"/>
      <c r="RYF170" s="277"/>
      <c r="RYG170" s="277"/>
      <c r="RYH170" s="277"/>
      <c r="RYI170" s="277"/>
      <c r="RYJ170" s="277"/>
      <c r="RYK170" s="277"/>
      <c r="RYL170" s="277"/>
      <c r="RYM170" s="277"/>
      <c r="RYN170" s="277"/>
      <c r="RYO170" s="277"/>
      <c r="RYP170" s="277"/>
      <c r="RYQ170" s="277"/>
      <c r="RYR170" s="277"/>
      <c r="RYS170" s="277"/>
      <c r="RYT170" s="277"/>
      <c r="RYU170" s="277"/>
      <c r="RYV170" s="277"/>
      <c r="RYW170" s="277"/>
      <c r="RYX170" s="277"/>
      <c r="RYY170" s="277"/>
      <c r="RYZ170" s="277"/>
      <c r="RZA170" s="277"/>
      <c r="RZB170" s="277"/>
      <c r="RZC170" s="277"/>
      <c r="RZD170" s="277"/>
      <c r="RZE170" s="277"/>
      <c r="RZF170" s="277"/>
      <c r="RZG170" s="277"/>
      <c r="RZH170" s="277"/>
      <c r="RZI170" s="277"/>
      <c r="RZJ170" s="277"/>
      <c r="RZK170" s="277"/>
      <c r="RZL170" s="277"/>
      <c r="RZM170" s="277"/>
      <c r="RZN170" s="277"/>
      <c r="RZO170" s="277"/>
      <c r="RZP170" s="277"/>
      <c r="RZQ170" s="277"/>
      <c r="RZR170" s="277"/>
      <c r="RZS170" s="277"/>
      <c r="RZT170" s="277"/>
      <c r="RZU170" s="277"/>
      <c r="RZV170" s="277"/>
      <c r="RZW170" s="277"/>
      <c r="RZX170" s="277"/>
      <c r="RZY170" s="277"/>
      <c r="RZZ170" s="277"/>
      <c r="SAA170" s="277"/>
      <c r="SAB170" s="277"/>
      <c r="SAC170" s="277"/>
      <c r="SAD170" s="277"/>
      <c r="SAE170" s="277"/>
      <c r="SAF170" s="277"/>
      <c r="SAG170" s="277"/>
      <c r="SAH170" s="277"/>
      <c r="SAI170" s="277"/>
      <c r="SAJ170" s="277"/>
      <c r="SAK170" s="277"/>
      <c r="SAL170" s="277"/>
      <c r="SAM170" s="277"/>
      <c r="SAN170" s="277"/>
      <c r="SAO170" s="277"/>
      <c r="SAP170" s="277"/>
      <c r="SAQ170" s="277"/>
      <c r="SAR170" s="277"/>
      <c r="SAS170" s="277"/>
      <c r="SAT170" s="277"/>
      <c r="SAU170" s="277"/>
      <c r="SAV170" s="277"/>
      <c r="SAW170" s="277"/>
      <c r="SAX170" s="277"/>
      <c r="SAY170" s="277"/>
      <c r="SAZ170" s="277"/>
      <c r="SBA170" s="277"/>
      <c r="SBB170" s="277"/>
      <c r="SBC170" s="277"/>
      <c r="SBD170" s="277"/>
      <c r="SBE170" s="277"/>
      <c r="SBF170" s="277"/>
      <c r="SBG170" s="277"/>
      <c r="SBH170" s="277"/>
      <c r="SBI170" s="277"/>
      <c r="SBJ170" s="277"/>
      <c r="SBK170" s="277"/>
      <c r="SBL170" s="277"/>
      <c r="SBM170" s="277"/>
      <c r="SBN170" s="277"/>
      <c r="SBO170" s="277"/>
      <c r="SBP170" s="277"/>
      <c r="SBQ170" s="277"/>
      <c r="SBR170" s="277"/>
      <c r="SBS170" s="277"/>
      <c r="SBT170" s="277"/>
      <c r="SBU170" s="277"/>
      <c r="SBV170" s="277"/>
      <c r="SBW170" s="277"/>
      <c r="SBX170" s="277"/>
      <c r="SBY170" s="277"/>
      <c r="SBZ170" s="277"/>
      <c r="SCA170" s="277"/>
      <c r="SCB170" s="277"/>
      <c r="SCC170" s="277"/>
      <c r="SCD170" s="277"/>
      <c r="SCE170" s="277"/>
      <c r="SCF170" s="277"/>
      <c r="SCG170" s="277"/>
      <c r="SCH170" s="277"/>
      <c r="SCI170" s="277"/>
      <c r="SCJ170" s="277"/>
      <c r="SCK170" s="277"/>
      <c r="SCL170" s="277"/>
      <c r="SCM170" s="277"/>
      <c r="SCN170" s="277"/>
      <c r="SCO170" s="277"/>
      <c r="SCP170" s="277"/>
      <c r="SCQ170" s="277"/>
      <c r="SCR170" s="277"/>
      <c r="SCS170" s="277"/>
      <c r="SCT170" s="277"/>
      <c r="SCU170" s="277"/>
      <c r="SCV170" s="277"/>
      <c r="SCW170" s="277"/>
      <c r="SCX170" s="277"/>
      <c r="SCY170" s="277"/>
      <c r="SCZ170" s="277"/>
      <c r="SDA170" s="277"/>
      <c r="SDB170" s="277"/>
      <c r="SDC170" s="277"/>
      <c r="SDD170" s="277"/>
      <c r="SDE170" s="277"/>
      <c r="SDF170" s="277"/>
      <c r="SDG170" s="277"/>
      <c r="SDH170" s="277"/>
      <c r="SDI170" s="277"/>
      <c r="SDJ170" s="277"/>
      <c r="SDK170" s="277"/>
      <c r="SDL170" s="277"/>
      <c r="SDM170" s="277"/>
      <c r="SDN170" s="277"/>
      <c r="SDO170" s="277"/>
      <c r="SDP170" s="277"/>
      <c r="SDQ170" s="277"/>
      <c r="SDR170" s="277"/>
      <c r="SDS170" s="277"/>
      <c r="SDT170" s="277"/>
      <c r="SDU170" s="277"/>
      <c r="SDV170" s="277"/>
      <c r="SDW170" s="277"/>
      <c r="SDX170" s="277"/>
      <c r="SDY170" s="277"/>
      <c r="SDZ170" s="277"/>
      <c r="SEA170" s="277"/>
      <c r="SEB170" s="277"/>
      <c r="SEC170" s="277"/>
      <c r="SED170" s="277"/>
      <c r="SEE170" s="277"/>
      <c r="SEF170" s="277"/>
      <c r="SEG170" s="277"/>
      <c r="SEH170" s="277"/>
      <c r="SEI170" s="277"/>
      <c r="SEJ170" s="277"/>
      <c r="SEK170" s="277"/>
      <c r="SEL170" s="277"/>
      <c r="SEM170" s="277"/>
      <c r="SEN170" s="277"/>
      <c r="SEO170" s="277"/>
      <c r="SEP170" s="277"/>
      <c r="SEQ170" s="277"/>
      <c r="SER170" s="277"/>
      <c r="SES170" s="277"/>
      <c r="SET170" s="277"/>
      <c r="SEU170" s="277"/>
      <c r="SEV170" s="277"/>
      <c r="SEW170" s="277"/>
      <c r="SEX170" s="277"/>
      <c r="SEY170" s="277"/>
      <c r="SEZ170" s="277"/>
      <c r="SFA170" s="277"/>
      <c r="SFB170" s="277"/>
      <c r="SFC170" s="277"/>
      <c r="SFD170" s="277"/>
      <c r="SFE170" s="277"/>
      <c r="SFF170" s="277"/>
      <c r="SFG170" s="277"/>
      <c r="SFH170" s="277"/>
      <c r="SFI170" s="277"/>
      <c r="SFJ170" s="277"/>
      <c r="SFK170" s="277"/>
      <c r="SFL170" s="277"/>
      <c r="SFM170" s="277"/>
      <c r="SFN170" s="277"/>
      <c r="SFO170" s="277"/>
      <c r="SFP170" s="277"/>
      <c r="SFQ170" s="277"/>
      <c r="SFR170" s="277"/>
      <c r="SFS170" s="277"/>
      <c r="SFT170" s="277"/>
      <c r="SFU170" s="277"/>
      <c r="SFV170" s="277"/>
      <c r="SFW170" s="277"/>
      <c r="SFX170" s="277"/>
      <c r="SFY170" s="277"/>
      <c r="SFZ170" s="277"/>
      <c r="SGA170" s="277"/>
      <c r="SGB170" s="277"/>
      <c r="SGC170" s="277"/>
      <c r="SGD170" s="277"/>
      <c r="SGE170" s="277"/>
      <c r="SGF170" s="277"/>
      <c r="SGG170" s="277"/>
      <c r="SGH170" s="277"/>
      <c r="SGI170" s="277"/>
      <c r="SGJ170" s="277"/>
      <c r="SGK170" s="277"/>
      <c r="SGL170" s="277"/>
      <c r="SGM170" s="277"/>
      <c r="SGN170" s="277"/>
      <c r="SGO170" s="277"/>
      <c r="SGP170" s="277"/>
      <c r="SGQ170" s="277"/>
      <c r="SGR170" s="277"/>
      <c r="SGS170" s="277"/>
      <c r="SGT170" s="277"/>
      <c r="SGU170" s="277"/>
      <c r="SGV170" s="277"/>
      <c r="SGW170" s="277"/>
      <c r="SGX170" s="277"/>
      <c r="SGY170" s="277"/>
      <c r="SGZ170" s="277"/>
      <c r="SHA170" s="277"/>
      <c r="SHB170" s="277"/>
      <c r="SHC170" s="277"/>
      <c r="SHD170" s="277"/>
      <c r="SHE170" s="277"/>
      <c r="SHF170" s="277"/>
      <c r="SHG170" s="277"/>
      <c r="SHH170" s="277"/>
      <c r="SHI170" s="277"/>
      <c r="SHJ170" s="277"/>
      <c r="SHK170" s="277"/>
      <c r="SHL170" s="277"/>
      <c r="SHM170" s="277"/>
      <c r="SHN170" s="277"/>
      <c r="SHO170" s="277"/>
      <c r="SHP170" s="277"/>
      <c r="SHQ170" s="277"/>
      <c r="SHR170" s="277"/>
      <c r="SHS170" s="277"/>
      <c r="SHT170" s="277"/>
      <c r="SHU170" s="277"/>
      <c r="SHV170" s="277"/>
      <c r="SHW170" s="277"/>
      <c r="SHX170" s="277"/>
      <c r="SHY170" s="277"/>
      <c r="SHZ170" s="277"/>
      <c r="SIA170" s="277"/>
      <c r="SIB170" s="277"/>
      <c r="SIC170" s="277"/>
      <c r="SID170" s="277"/>
      <c r="SIE170" s="277"/>
      <c r="SIF170" s="277"/>
      <c r="SIG170" s="277"/>
      <c r="SIH170" s="277"/>
      <c r="SII170" s="277"/>
      <c r="SIJ170" s="277"/>
      <c r="SIK170" s="277"/>
      <c r="SIL170" s="277"/>
      <c r="SIM170" s="277"/>
      <c r="SIN170" s="277"/>
      <c r="SIO170" s="277"/>
      <c r="SIP170" s="277"/>
      <c r="SIQ170" s="277"/>
      <c r="SIR170" s="277"/>
      <c r="SIS170" s="277"/>
      <c r="SIT170" s="277"/>
      <c r="SIU170" s="277"/>
      <c r="SIV170" s="277"/>
      <c r="SIW170" s="277"/>
      <c r="SIX170" s="277"/>
      <c r="SIY170" s="277"/>
      <c r="SIZ170" s="277"/>
      <c r="SJA170" s="277"/>
      <c r="SJB170" s="277"/>
      <c r="SJC170" s="277"/>
      <c r="SJD170" s="277"/>
      <c r="SJE170" s="277"/>
      <c r="SJF170" s="277"/>
      <c r="SJG170" s="277"/>
      <c r="SJH170" s="277"/>
      <c r="SJI170" s="277"/>
      <c r="SJJ170" s="277"/>
      <c r="SJK170" s="277"/>
      <c r="SJL170" s="277"/>
      <c r="SJM170" s="277"/>
      <c r="SJN170" s="277"/>
      <c r="SJO170" s="277"/>
      <c r="SJP170" s="277"/>
      <c r="SJQ170" s="277"/>
      <c r="SJR170" s="277"/>
      <c r="SJS170" s="277"/>
      <c r="SJT170" s="277"/>
      <c r="SJU170" s="277"/>
      <c r="SJV170" s="277"/>
      <c r="SJW170" s="277"/>
      <c r="SJX170" s="277"/>
      <c r="SJY170" s="277"/>
      <c r="SJZ170" s="277"/>
      <c r="SKA170" s="277"/>
      <c r="SKB170" s="277"/>
      <c r="SKC170" s="277"/>
      <c r="SKD170" s="277"/>
      <c r="SKE170" s="277"/>
      <c r="SKF170" s="277"/>
      <c r="SKG170" s="277"/>
      <c r="SKH170" s="277"/>
      <c r="SKI170" s="277"/>
      <c r="SKJ170" s="277"/>
      <c r="SKK170" s="277"/>
      <c r="SKL170" s="277"/>
      <c r="SKM170" s="277"/>
      <c r="SKN170" s="277"/>
      <c r="SKO170" s="277"/>
      <c r="SKP170" s="277"/>
      <c r="SKQ170" s="277"/>
      <c r="SKR170" s="277"/>
      <c r="SKS170" s="277"/>
      <c r="SKT170" s="277"/>
      <c r="SKU170" s="277"/>
      <c r="SKV170" s="277"/>
      <c r="SKW170" s="277"/>
      <c r="SKX170" s="277"/>
      <c r="SKY170" s="277"/>
      <c r="SKZ170" s="277"/>
      <c r="SLA170" s="277"/>
      <c r="SLB170" s="277"/>
      <c r="SLC170" s="277"/>
      <c r="SLD170" s="277"/>
      <c r="SLE170" s="277"/>
      <c r="SLF170" s="277"/>
      <c r="SLG170" s="277"/>
      <c r="SLH170" s="277"/>
      <c r="SLI170" s="277"/>
      <c r="SLJ170" s="277"/>
      <c r="SLK170" s="277"/>
      <c r="SLL170" s="277"/>
      <c r="SLM170" s="277"/>
      <c r="SLN170" s="277"/>
      <c r="SLO170" s="277"/>
      <c r="SLP170" s="277"/>
      <c r="SLQ170" s="277"/>
      <c r="SLR170" s="277"/>
      <c r="SLS170" s="277"/>
      <c r="SLT170" s="277"/>
      <c r="SLU170" s="277"/>
      <c r="SLV170" s="277"/>
      <c r="SLW170" s="277"/>
      <c r="SLX170" s="277"/>
      <c r="SLY170" s="277"/>
      <c r="SLZ170" s="277"/>
      <c r="SMA170" s="277"/>
      <c r="SMB170" s="277"/>
      <c r="SMC170" s="277"/>
      <c r="SMD170" s="277"/>
      <c r="SME170" s="277"/>
      <c r="SMF170" s="277"/>
      <c r="SMG170" s="277"/>
      <c r="SMH170" s="277"/>
      <c r="SMI170" s="277"/>
      <c r="SMJ170" s="277"/>
      <c r="SMK170" s="277"/>
      <c r="SML170" s="277"/>
      <c r="SMM170" s="277"/>
      <c r="SMN170" s="277"/>
      <c r="SMO170" s="277"/>
      <c r="SMP170" s="277"/>
      <c r="SMQ170" s="277"/>
      <c r="SMR170" s="277"/>
      <c r="SMS170" s="277"/>
      <c r="SMT170" s="277"/>
      <c r="SMU170" s="277"/>
      <c r="SMV170" s="277"/>
      <c r="SMW170" s="277"/>
      <c r="SMX170" s="277"/>
      <c r="SMY170" s="277"/>
      <c r="SMZ170" s="277"/>
      <c r="SNA170" s="277"/>
      <c r="SNB170" s="277"/>
      <c r="SNC170" s="277"/>
      <c r="SND170" s="277"/>
      <c r="SNE170" s="277"/>
      <c r="SNF170" s="277"/>
      <c r="SNG170" s="277"/>
      <c r="SNH170" s="277"/>
      <c r="SNI170" s="277"/>
      <c r="SNJ170" s="277"/>
      <c r="SNK170" s="277"/>
      <c r="SNL170" s="277"/>
      <c r="SNM170" s="277"/>
      <c r="SNN170" s="277"/>
      <c r="SNO170" s="277"/>
      <c r="SNP170" s="277"/>
      <c r="SNQ170" s="277"/>
      <c r="SNR170" s="277"/>
      <c r="SNS170" s="277"/>
      <c r="SNT170" s="277"/>
      <c r="SNU170" s="277"/>
      <c r="SNV170" s="277"/>
      <c r="SNW170" s="277"/>
      <c r="SNX170" s="277"/>
      <c r="SNY170" s="277"/>
      <c r="SNZ170" s="277"/>
      <c r="SOA170" s="277"/>
      <c r="SOB170" s="277"/>
      <c r="SOC170" s="277"/>
      <c r="SOD170" s="277"/>
      <c r="SOE170" s="277"/>
      <c r="SOF170" s="277"/>
      <c r="SOG170" s="277"/>
      <c r="SOH170" s="277"/>
      <c r="SOI170" s="277"/>
      <c r="SOJ170" s="277"/>
      <c r="SOK170" s="277"/>
      <c r="SOL170" s="277"/>
      <c r="SOM170" s="277"/>
      <c r="SON170" s="277"/>
      <c r="SOO170" s="277"/>
      <c r="SOP170" s="277"/>
      <c r="SOQ170" s="277"/>
      <c r="SOR170" s="277"/>
      <c r="SOS170" s="277"/>
      <c r="SOT170" s="277"/>
      <c r="SOU170" s="277"/>
      <c r="SOV170" s="277"/>
      <c r="SOW170" s="277"/>
      <c r="SOX170" s="277"/>
      <c r="SOY170" s="277"/>
      <c r="SOZ170" s="277"/>
      <c r="SPA170" s="277"/>
      <c r="SPB170" s="277"/>
      <c r="SPC170" s="277"/>
      <c r="SPD170" s="277"/>
      <c r="SPE170" s="277"/>
      <c r="SPF170" s="277"/>
      <c r="SPG170" s="277"/>
      <c r="SPH170" s="277"/>
      <c r="SPI170" s="277"/>
      <c r="SPJ170" s="277"/>
      <c r="SPK170" s="277"/>
      <c r="SPL170" s="277"/>
      <c r="SPM170" s="277"/>
      <c r="SPN170" s="277"/>
      <c r="SPO170" s="277"/>
      <c r="SPP170" s="277"/>
      <c r="SPQ170" s="277"/>
      <c r="SPR170" s="277"/>
      <c r="SPS170" s="277"/>
      <c r="SPT170" s="277"/>
      <c r="SPU170" s="277"/>
      <c r="SPV170" s="277"/>
      <c r="SPW170" s="277"/>
      <c r="SPX170" s="277"/>
      <c r="SPY170" s="277"/>
      <c r="SPZ170" s="277"/>
      <c r="SQA170" s="277"/>
      <c r="SQB170" s="277"/>
      <c r="SQC170" s="277"/>
      <c r="SQD170" s="277"/>
      <c r="SQE170" s="277"/>
      <c r="SQF170" s="277"/>
      <c r="SQG170" s="277"/>
      <c r="SQH170" s="277"/>
      <c r="SQI170" s="277"/>
      <c r="SQJ170" s="277"/>
      <c r="SQK170" s="277"/>
      <c r="SQL170" s="277"/>
      <c r="SQM170" s="277"/>
      <c r="SQN170" s="277"/>
      <c r="SQO170" s="277"/>
      <c r="SQP170" s="277"/>
      <c r="SQQ170" s="277"/>
      <c r="SQR170" s="277"/>
      <c r="SQS170" s="277"/>
      <c r="SQT170" s="277"/>
      <c r="SQU170" s="277"/>
      <c r="SQV170" s="277"/>
      <c r="SQW170" s="277"/>
      <c r="SQX170" s="277"/>
      <c r="SQY170" s="277"/>
      <c r="SQZ170" s="277"/>
      <c r="SRA170" s="277"/>
      <c r="SRB170" s="277"/>
      <c r="SRC170" s="277"/>
      <c r="SRD170" s="277"/>
      <c r="SRE170" s="277"/>
      <c r="SRF170" s="277"/>
      <c r="SRG170" s="277"/>
      <c r="SRH170" s="277"/>
      <c r="SRI170" s="277"/>
      <c r="SRJ170" s="277"/>
      <c r="SRK170" s="277"/>
      <c r="SRL170" s="277"/>
      <c r="SRM170" s="277"/>
      <c r="SRN170" s="277"/>
      <c r="SRO170" s="277"/>
      <c r="SRP170" s="277"/>
      <c r="SRQ170" s="277"/>
      <c r="SRR170" s="277"/>
      <c r="SRS170" s="277"/>
      <c r="SRT170" s="277"/>
      <c r="SRU170" s="277"/>
      <c r="SRV170" s="277"/>
      <c r="SRW170" s="277"/>
      <c r="SRX170" s="277"/>
      <c r="SRY170" s="277"/>
      <c r="SRZ170" s="277"/>
      <c r="SSA170" s="277"/>
      <c r="SSB170" s="277"/>
      <c r="SSC170" s="277"/>
      <c r="SSD170" s="277"/>
      <c r="SSE170" s="277"/>
      <c r="SSF170" s="277"/>
      <c r="SSG170" s="277"/>
      <c r="SSH170" s="277"/>
      <c r="SSI170" s="277"/>
      <c r="SSJ170" s="277"/>
      <c r="SSK170" s="277"/>
      <c r="SSL170" s="277"/>
      <c r="SSM170" s="277"/>
      <c r="SSN170" s="277"/>
      <c r="SSO170" s="277"/>
      <c r="SSP170" s="277"/>
      <c r="SSQ170" s="277"/>
      <c r="SSR170" s="277"/>
      <c r="SSS170" s="277"/>
      <c r="SST170" s="277"/>
      <c r="SSU170" s="277"/>
      <c r="SSV170" s="277"/>
      <c r="SSW170" s="277"/>
      <c r="SSX170" s="277"/>
      <c r="SSY170" s="277"/>
      <c r="SSZ170" s="277"/>
      <c r="STA170" s="277"/>
      <c r="STB170" s="277"/>
      <c r="STC170" s="277"/>
      <c r="STD170" s="277"/>
      <c r="STE170" s="277"/>
      <c r="STF170" s="277"/>
      <c r="STG170" s="277"/>
      <c r="STH170" s="277"/>
      <c r="STI170" s="277"/>
      <c r="STJ170" s="277"/>
      <c r="STK170" s="277"/>
      <c r="STL170" s="277"/>
      <c r="STM170" s="277"/>
      <c r="STN170" s="277"/>
      <c r="STO170" s="277"/>
      <c r="STP170" s="277"/>
      <c r="STQ170" s="277"/>
      <c r="STR170" s="277"/>
      <c r="STS170" s="277"/>
      <c r="STT170" s="277"/>
      <c r="STU170" s="277"/>
      <c r="STV170" s="277"/>
      <c r="STW170" s="277"/>
      <c r="STX170" s="277"/>
      <c r="STY170" s="277"/>
      <c r="STZ170" s="277"/>
      <c r="SUA170" s="277"/>
      <c r="SUB170" s="277"/>
      <c r="SUC170" s="277"/>
      <c r="SUD170" s="277"/>
      <c r="SUE170" s="277"/>
      <c r="SUF170" s="277"/>
      <c r="SUG170" s="277"/>
      <c r="SUH170" s="277"/>
      <c r="SUI170" s="277"/>
      <c r="SUJ170" s="277"/>
      <c r="SUK170" s="277"/>
      <c r="SUL170" s="277"/>
      <c r="SUM170" s="277"/>
      <c r="SUN170" s="277"/>
      <c r="SUO170" s="277"/>
      <c r="SUP170" s="277"/>
      <c r="SUQ170" s="277"/>
      <c r="SUR170" s="277"/>
      <c r="SUS170" s="277"/>
      <c r="SUT170" s="277"/>
      <c r="SUU170" s="277"/>
      <c r="SUV170" s="277"/>
      <c r="SUW170" s="277"/>
      <c r="SUX170" s="277"/>
      <c r="SUY170" s="277"/>
      <c r="SUZ170" s="277"/>
      <c r="SVA170" s="277"/>
      <c r="SVB170" s="277"/>
      <c r="SVC170" s="277"/>
      <c r="SVD170" s="277"/>
      <c r="SVE170" s="277"/>
      <c r="SVF170" s="277"/>
      <c r="SVG170" s="277"/>
      <c r="SVH170" s="277"/>
      <c r="SVI170" s="277"/>
      <c r="SVJ170" s="277"/>
      <c r="SVK170" s="277"/>
      <c r="SVL170" s="277"/>
      <c r="SVM170" s="277"/>
      <c r="SVN170" s="277"/>
      <c r="SVO170" s="277"/>
      <c r="SVP170" s="277"/>
      <c r="SVQ170" s="277"/>
      <c r="SVR170" s="277"/>
      <c r="SVS170" s="277"/>
      <c r="SVT170" s="277"/>
      <c r="SVU170" s="277"/>
      <c r="SVV170" s="277"/>
      <c r="SVW170" s="277"/>
      <c r="SVX170" s="277"/>
      <c r="SVY170" s="277"/>
      <c r="SVZ170" s="277"/>
      <c r="SWA170" s="277"/>
      <c r="SWB170" s="277"/>
      <c r="SWC170" s="277"/>
      <c r="SWD170" s="277"/>
      <c r="SWE170" s="277"/>
      <c r="SWF170" s="277"/>
      <c r="SWG170" s="277"/>
      <c r="SWH170" s="277"/>
      <c r="SWI170" s="277"/>
      <c r="SWJ170" s="277"/>
      <c r="SWK170" s="277"/>
      <c r="SWL170" s="277"/>
      <c r="SWM170" s="277"/>
      <c r="SWN170" s="277"/>
      <c r="SWO170" s="277"/>
      <c r="SWP170" s="277"/>
      <c r="SWQ170" s="277"/>
      <c r="SWR170" s="277"/>
      <c r="SWS170" s="277"/>
      <c r="SWT170" s="277"/>
      <c r="SWU170" s="277"/>
      <c r="SWV170" s="277"/>
      <c r="SWW170" s="277"/>
      <c r="SWX170" s="277"/>
      <c r="SWY170" s="277"/>
      <c r="SWZ170" s="277"/>
      <c r="SXA170" s="277"/>
      <c r="SXB170" s="277"/>
      <c r="SXC170" s="277"/>
      <c r="SXD170" s="277"/>
      <c r="SXE170" s="277"/>
      <c r="SXF170" s="277"/>
      <c r="SXG170" s="277"/>
      <c r="SXH170" s="277"/>
      <c r="SXI170" s="277"/>
      <c r="SXJ170" s="277"/>
      <c r="SXK170" s="277"/>
      <c r="SXL170" s="277"/>
      <c r="SXM170" s="277"/>
      <c r="SXN170" s="277"/>
      <c r="SXO170" s="277"/>
      <c r="SXP170" s="277"/>
      <c r="SXQ170" s="277"/>
      <c r="SXR170" s="277"/>
      <c r="SXS170" s="277"/>
      <c r="SXT170" s="277"/>
      <c r="SXU170" s="277"/>
      <c r="SXV170" s="277"/>
      <c r="SXW170" s="277"/>
      <c r="SXX170" s="277"/>
      <c r="SXY170" s="277"/>
      <c r="SXZ170" s="277"/>
      <c r="SYA170" s="277"/>
      <c r="SYB170" s="277"/>
      <c r="SYC170" s="277"/>
      <c r="SYD170" s="277"/>
      <c r="SYE170" s="277"/>
      <c r="SYF170" s="277"/>
      <c r="SYG170" s="277"/>
      <c r="SYH170" s="277"/>
      <c r="SYI170" s="277"/>
      <c r="SYJ170" s="277"/>
      <c r="SYK170" s="277"/>
      <c r="SYL170" s="277"/>
      <c r="SYM170" s="277"/>
      <c r="SYN170" s="277"/>
      <c r="SYO170" s="277"/>
      <c r="SYP170" s="277"/>
      <c r="SYQ170" s="277"/>
      <c r="SYR170" s="277"/>
      <c r="SYS170" s="277"/>
      <c r="SYT170" s="277"/>
      <c r="SYU170" s="277"/>
      <c r="SYV170" s="277"/>
      <c r="SYW170" s="277"/>
      <c r="SYX170" s="277"/>
      <c r="SYY170" s="277"/>
      <c r="SYZ170" s="277"/>
      <c r="SZA170" s="277"/>
      <c r="SZB170" s="277"/>
      <c r="SZC170" s="277"/>
      <c r="SZD170" s="277"/>
      <c r="SZE170" s="277"/>
      <c r="SZF170" s="277"/>
      <c r="SZG170" s="277"/>
      <c r="SZH170" s="277"/>
      <c r="SZI170" s="277"/>
      <c r="SZJ170" s="277"/>
      <c r="SZK170" s="277"/>
      <c r="SZL170" s="277"/>
      <c r="SZM170" s="277"/>
      <c r="SZN170" s="277"/>
      <c r="SZO170" s="277"/>
      <c r="SZP170" s="277"/>
      <c r="SZQ170" s="277"/>
      <c r="SZR170" s="277"/>
      <c r="SZS170" s="277"/>
      <c r="SZT170" s="277"/>
      <c r="SZU170" s="277"/>
      <c r="SZV170" s="277"/>
      <c r="SZW170" s="277"/>
      <c r="SZX170" s="277"/>
      <c r="SZY170" s="277"/>
      <c r="SZZ170" s="277"/>
      <c r="TAA170" s="277"/>
      <c r="TAB170" s="277"/>
      <c r="TAC170" s="277"/>
      <c r="TAD170" s="277"/>
      <c r="TAE170" s="277"/>
      <c r="TAF170" s="277"/>
      <c r="TAG170" s="277"/>
      <c r="TAH170" s="277"/>
      <c r="TAI170" s="277"/>
      <c r="TAJ170" s="277"/>
      <c r="TAK170" s="277"/>
      <c r="TAL170" s="277"/>
      <c r="TAM170" s="277"/>
      <c r="TAN170" s="277"/>
      <c r="TAO170" s="277"/>
      <c r="TAP170" s="277"/>
      <c r="TAQ170" s="277"/>
      <c r="TAR170" s="277"/>
      <c r="TAS170" s="277"/>
      <c r="TAT170" s="277"/>
      <c r="TAU170" s="277"/>
      <c r="TAV170" s="277"/>
      <c r="TAW170" s="277"/>
      <c r="TAX170" s="277"/>
      <c r="TAY170" s="277"/>
      <c r="TAZ170" s="277"/>
      <c r="TBA170" s="277"/>
      <c r="TBB170" s="277"/>
      <c r="TBC170" s="277"/>
      <c r="TBD170" s="277"/>
      <c r="TBE170" s="277"/>
      <c r="TBF170" s="277"/>
      <c r="TBG170" s="277"/>
      <c r="TBH170" s="277"/>
      <c r="TBI170" s="277"/>
      <c r="TBJ170" s="277"/>
      <c r="TBK170" s="277"/>
      <c r="TBL170" s="277"/>
      <c r="TBM170" s="277"/>
      <c r="TBN170" s="277"/>
      <c r="TBO170" s="277"/>
      <c r="TBP170" s="277"/>
      <c r="TBQ170" s="277"/>
      <c r="TBR170" s="277"/>
      <c r="TBS170" s="277"/>
      <c r="TBT170" s="277"/>
      <c r="TBU170" s="277"/>
      <c r="TBV170" s="277"/>
      <c r="TBW170" s="277"/>
      <c r="TBX170" s="277"/>
      <c r="TBY170" s="277"/>
      <c r="TBZ170" s="277"/>
      <c r="TCA170" s="277"/>
      <c r="TCB170" s="277"/>
      <c r="TCC170" s="277"/>
      <c r="TCD170" s="277"/>
      <c r="TCE170" s="277"/>
      <c r="TCF170" s="277"/>
      <c r="TCG170" s="277"/>
      <c r="TCH170" s="277"/>
      <c r="TCI170" s="277"/>
      <c r="TCJ170" s="277"/>
      <c r="TCK170" s="277"/>
      <c r="TCL170" s="277"/>
      <c r="TCM170" s="277"/>
      <c r="TCN170" s="277"/>
      <c r="TCO170" s="277"/>
      <c r="TCP170" s="277"/>
      <c r="TCQ170" s="277"/>
      <c r="TCR170" s="277"/>
      <c r="TCS170" s="277"/>
      <c r="TCT170" s="277"/>
      <c r="TCU170" s="277"/>
      <c r="TCV170" s="277"/>
      <c r="TCW170" s="277"/>
      <c r="TCX170" s="277"/>
      <c r="TCY170" s="277"/>
      <c r="TCZ170" s="277"/>
      <c r="TDA170" s="277"/>
      <c r="TDB170" s="277"/>
      <c r="TDC170" s="277"/>
      <c r="TDD170" s="277"/>
      <c r="TDE170" s="277"/>
      <c r="TDF170" s="277"/>
      <c r="TDG170" s="277"/>
      <c r="TDH170" s="277"/>
      <c r="TDI170" s="277"/>
      <c r="TDJ170" s="277"/>
      <c r="TDK170" s="277"/>
      <c r="TDL170" s="277"/>
      <c r="TDM170" s="277"/>
      <c r="TDN170" s="277"/>
      <c r="TDO170" s="277"/>
      <c r="TDP170" s="277"/>
      <c r="TDQ170" s="277"/>
      <c r="TDR170" s="277"/>
      <c r="TDS170" s="277"/>
      <c r="TDT170" s="277"/>
      <c r="TDU170" s="277"/>
      <c r="TDV170" s="277"/>
      <c r="TDW170" s="277"/>
      <c r="TDX170" s="277"/>
      <c r="TDY170" s="277"/>
      <c r="TDZ170" s="277"/>
      <c r="TEA170" s="277"/>
      <c r="TEB170" s="277"/>
      <c r="TEC170" s="277"/>
      <c r="TED170" s="277"/>
      <c r="TEE170" s="277"/>
      <c r="TEF170" s="277"/>
      <c r="TEG170" s="277"/>
      <c r="TEH170" s="277"/>
      <c r="TEI170" s="277"/>
      <c r="TEJ170" s="277"/>
      <c r="TEK170" s="277"/>
      <c r="TEL170" s="277"/>
      <c r="TEM170" s="277"/>
      <c r="TEN170" s="277"/>
      <c r="TEO170" s="277"/>
      <c r="TEP170" s="277"/>
      <c r="TEQ170" s="277"/>
      <c r="TER170" s="277"/>
      <c r="TES170" s="277"/>
      <c r="TET170" s="277"/>
      <c r="TEU170" s="277"/>
      <c r="TEV170" s="277"/>
      <c r="TEW170" s="277"/>
      <c r="TEX170" s="277"/>
      <c r="TEY170" s="277"/>
      <c r="TEZ170" s="277"/>
      <c r="TFA170" s="277"/>
      <c r="TFB170" s="277"/>
      <c r="TFC170" s="277"/>
      <c r="TFD170" s="277"/>
      <c r="TFE170" s="277"/>
      <c r="TFF170" s="277"/>
      <c r="TFG170" s="277"/>
      <c r="TFH170" s="277"/>
      <c r="TFI170" s="277"/>
      <c r="TFJ170" s="277"/>
      <c r="TFK170" s="277"/>
      <c r="TFL170" s="277"/>
      <c r="TFM170" s="277"/>
      <c r="TFN170" s="277"/>
      <c r="TFO170" s="277"/>
      <c r="TFP170" s="277"/>
      <c r="TFQ170" s="277"/>
      <c r="TFR170" s="277"/>
      <c r="TFS170" s="277"/>
      <c r="TFT170" s="277"/>
      <c r="TFU170" s="277"/>
      <c r="TFV170" s="277"/>
      <c r="TFW170" s="277"/>
      <c r="TFX170" s="277"/>
      <c r="TFY170" s="277"/>
      <c r="TFZ170" s="277"/>
      <c r="TGA170" s="277"/>
      <c r="TGB170" s="277"/>
      <c r="TGC170" s="277"/>
      <c r="TGD170" s="277"/>
      <c r="TGE170" s="277"/>
      <c r="TGF170" s="277"/>
      <c r="TGG170" s="277"/>
      <c r="TGH170" s="277"/>
      <c r="TGI170" s="277"/>
      <c r="TGJ170" s="277"/>
      <c r="TGK170" s="277"/>
      <c r="TGL170" s="277"/>
      <c r="TGM170" s="277"/>
      <c r="TGN170" s="277"/>
      <c r="TGO170" s="277"/>
      <c r="TGP170" s="277"/>
      <c r="TGQ170" s="277"/>
      <c r="TGR170" s="277"/>
      <c r="TGS170" s="277"/>
      <c r="TGT170" s="277"/>
      <c r="TGU170" s="277"/>
      <c r="TGV170" s="277"/>
      <c r="TGW170" s="277"/>
      <c r="TGX170" s="277"/>
      <c r="TGY170" s="277"/>
      <c r="TGZ170" s="277"/>
      <c r="THA170" s="277"/>
      <c r="THB170" s="277"/>
      <c r="THC170" s="277"/>
      <c r="THD170" s="277"/>
      <c r="THE170" s="277"/>
      <c r="THF170" s="277"/>
      <c r="THG170" s="277"/>
      <c r="THH170" s="277"/>
      <c r="THI170" s="277"/>
      <c r="THJ170" s="277"/>
      <c r="THK170" s="277"/>
      <c r="THL170" s="277"/>
      <c r="THM170" s="277"/>
      <c r="THN170" s="277"/>
      <c r="THO170" s="277"/>
      <c r="THP170" s="277"/>
      <c r="THQ170" s="277"/>
      <c r="THR170" s="277"/>
      <c r="THS170" s="277"/>
      <c r="THT170" s="277"/>
      <c r="THU170" s="277"/>
      <c r="THV170" s="277"/>
      <c r="THW170" s="277"/>
      <c r="THX170" s="277"/>
      <c r="THY170" s="277"/>
      <c r="THZ170" s="277"/>
      <c r="TIA170" s="277"/>
      <c r="TIB170" s="277"/>
      <c r="TIC170" s="277"/>
      <c r="TID170" s="277"/>
      <c r="TIE170" s="277"/>
      <c r="TIF170" s="277"/>
      <c r="TIG170" s="277"/>
      <c r="TIH170" s="277"/>
      <c r="TII170" s="277"/>
      <c r="TIJ170" s="277"/>
      <c r="TIK170" s="277"/>
      <c r="TIL170" s="277"/>
      <c r="TIM170" s="277"/>
      <c r="TIN170" s="277"/>
      <c r="TIO170" s="277"/>
      <c r="TIP170" s="277"/>
      <c r="TIQ170" s="277"/>
      <c r="TIR170" s="277"/>
      <c r="TIS170" s="277"/>
      <c r="TIT170" s="277"/>
      <c r="TIU170" s="277"/>
      <c r="TIV170" s="277"/>
      <c r="TIW170" s="277"/>
      <c r="TIX170" s="277"/>
      <c r="TIY170" s="277"/>
      <c r="TIZ170" s="277"/>
      <c r="TJA170" s="277"/>
      <c r="TJB170" s="277"/>
      <c r="TJC170" s="277"/>
      <c r="TJD170" s="277"/>
      <c r="TJE170" s="277"/>
      <c r="TJF170" s="277"/>
      <c r="TJG170" s="277"/>
      <c r="TJH170" s="277"/>
      <c r="TJI170" s="277"/>
      <c r="TJJ170" s="277"/>
      <c r="TJK170" s="277"/>
      <c r="TJL170" s="277"/>
      <c r="TJM170" s="277"/>
      <c r="TJN170" s="277"/>
      <c r="TJO170" s="277"/>
      <c r="TJP170" s="277"/>
      <c r="TJQ170" s="277"/>
      <c r="TJR170" s="277"/>
      <c r="TJS170" s="277"/>
      <c r="TJT170" s="277"/>
      <c r="TJU170" s="277"/>
      <c r="TJV170" s="277"/>
      <c r="TJW170" s="277"/>
      <c r="TJX170" s="277"/>
      <c r="TJY170" s="277"/>
      <c r="TJZ170" s="277"/>
      <c r="TKA170" s="277"/>
      <c r="TKB170" s="277"/>
      <c r="TKC170" s="277"/>
      <c r="TKD170" s="277"/>
      <c r="TKE170" s="277"/>
      <c r="TKF170" s="277"/>
      <c r="TKG170" s="277"/>
      <c r="TKH170" s="277"/>
      <c r="TKI170" s="277"/>
      <c r="TKJ170" s="277"/>
      <c r="TKK170" s="277"/>
      <c r="TKL170" s="277"/>
      <c r="TKM170" s="277"/>
      <c r="TKN170" s="277"/>
      <c r="TKO170" s="277"/>
      <c r="TKP170" s="277"/>
      <c r="TKQ170" s="277"/>
      <c r="TKR170" s="277"/>
      <c r="TKS170" s="277"/>
      <c r="TKT170" s="277"/>
      <c r="TKU170" s="277"/>
      <c r="TKV170" s="277"/>
      <c r="TKW170" s="277"/>
      <c r="TKX170" s="277"/>
      <c r="TKY170" s="277"/>
      <c r="TKZ170" s="277"/>
      <c r="TLA170" s="277"/>
      <c r="TLB170" s="277"/>
      <c r="TLC170" s="277"/>
      <c r="TLD170" s="277"/>
      <c r="TLE170" s="277"/>
      <c r="TLF170" s="277"/>
      <c r="TLG170" s="277"/>
      <c r="TLH170" s="277"/>
      <c r="TLI170" s="277"/>
      <c r="TLJ170" s="277"/>
      <c r="TLK170" s="277"/>
      <c r="TLL170" s="277"/>
      <c r="TLM170" s="277"/>
      <c r="TLN170" s="277"/>
      <c r="TLO170" s="277"/>
      <c r="TLP170" s="277"/>
      <c r="TLQ170" s="277"/>
      <c r="TLR170" s="277"/>
      <c r="TLS170" s="277"/>
      <c r="TLT170" s="277"/>
      <c r="TLU170" s="277"/>
      <c r="TLV170" s="277"/>
      <c r="TLW170" s="277"/>
      <c r="TLX170" s="277"/>
      <c r="TLY170" s="277"/>
      <c r="TLZ170" s="277"/>
      <c r="TMA170" s="277"/>
      <c r="TMB170" s="277"/>
      <c r="TMC170" s="277"/>
      <c r="TMD170" s="277"/>
      <c r="TME170" s="277"/>
      <c r="TMF170" s="277"/>
      <c r="TMG170" s="277"/>
      <c r="TMH170" s="277"/>
      <c r="TMI170" s="277"/>
      <c r="TMJ170" s="277"/>
      <c r="TMK170" s="277"/>
      <c r="TML170" s="277"/>
      <c r="TMM170" s="277"/>
      <c r="TMN170" s="277"/>
      <c r="TMO170" s="277"/>
      <c r="TMP170" s="277"/>
      <c r="TMQ170" s="277"/>
      <c r="TMR170" s="277"/>
      <c r="TMS170" s="277"/>
      <c r="TMT170" s="277"/>
      <c r="TMU170" s="277"/>
      <c r="TMV170" s="277"/>
      <c r="TMW170" s="277"/>
      <c r="TMX170" s="277"/>
      <c r="TMY170" s="277"/>
      <c r="TMZ170" s="277"/>
      <c r="TNA170" s="277"/>
      <c r="TNB170" s="277"/>
      <c r="TNC170" s="277"/>
      <c r="TND170" s="277"/>
      <c r="TNE170" s="277"/>
      <c r="TNF170" s="277"/>
      <c r="TNG170" s="277"/>
      <c r="TNH170" s="277"/>
      <c r="TNI170" s="277"/>
      <c r="TNJ170" s="277"/>
      <c r="TNK170" s="277"/>
      <c r="TNL170" s="277"/>
      <c r="TNM170" s="277"/>
      <c r="TNN170" s="277"/>
      <c r="TNO170" s="277"/>
      <c r="TNP170" s="277"/>
      <c r="TNQ170" s="277"/>
      <c r="TNR170" s="277"/>
      <c r="TNS170" s="277"/>
      <c r="TNT170" s="277"/>
      <c r="TNU170" s="277"/>
      <c r="TNV170" s="277"/>
      <c r="TNW170" s="277"/>
      <c r="TNX170" s="277"/>
      <c r="TNY170" s="277"/>
      <c r="TNZ170" s="277"/>
      <c r="TOA170" s="277"/>
      <c r="TOB170" s="277"/>
      <c r="TOC170" s="277"/>
      <c r="TOD170" s="277"/>
      <c r="TOE170" s="277"/>
      <c r="TOF170" s="277"/>
      <c r="TOG170" s="277"/>
      <c r="TOH170" s="277"/>
      <c r="TOI170" s="277"/>
      <c r="TOJ170" s="277"/>
      <c r="TOK170" s="277"/>
      <c r="TOL170" s="277"/>
      <c r="TOM170" s="277"/>
      <c r="TON170" s="277"/>
      <c r="TOO170" s="277"/>
      <c r="TOP170" s="277"/>
      <c r="TOQ170" s="277"/>
      <c r="TOR170" s="277"/>
      <c r="TOS170" s="277"/>
      <c r="TOT170" s="277"/>
      <c r="TOU170" s="277"/>
      <c r="TOV170" s="277"/>
      <c r="TOW170" s="277"/>
      <c r="TOX170" s="277"/>
      <c r="TOY170" s="277"/>
      <c r="TOZ170" s="277"/>
      <c r="TPA170" s="277"/>
      <c r="TPB170" s="277"/>
      <c r="TPC170" s="277"/>
      <c r="TPD170" s="277"/>
      <c r="TPE170" s="277"/>
      <c r="TPF170" s="277"/>
      <c r="TPG170" s="277"/>
      <c r="TPH170" s="277"/>
      <c r="TPI170" s="277"/>
      <c r="TPJ170" s="277"/>
      <c r="TPK170" s="277"/>
      <c r="TPL170" s="277"/>
      <c r="TPM170" s="277"/>
      <c r="TPN170" s="277"/>
      <c r="TPO170" s="277"/>
      <c r="TPP170" s="277"/>
      <c r="TPQ170" s="277"/>
      <c r="TPR170" s="277"/>
      <c r="TPS170" s="277"/>
      <c r="TPT170" s="277"/>
      <c r="TPU170" s="277"/>
      <c r="TPV170" s="277"/>
      <c r="TPW170" s="277"/>
      <c r="TPX170" s="277"/>
      <c r="TPY170" s="277"/>
      <c r="TPZ170" s="277"/>
      <c r="TQA170" s="277"/>
      <c r="TQB170" s="277"/>
      <c r="TQC170" s="277"/>
      <c r="TQD170" s="277"/>
      <c r="TQE170" s="277"/>
      <c r="TQF170" s="277"/>
      <c r="TQG170" s="277"/>
      <c r="TQH170" s="277"/>
      <c r="TQI170" s="277"/>
      <c r="TQJ170" s="277"/>
      <c r="TQK170" s="277"/>
      <c r="TQL170" s="277"/>
      <c r="TQM170" s="277"/>
      <c r="TQN170" s="277"/>
      <c r="TQO170" s="277"/>
      <c r="TQP170" s="277"/>
      <c r="TQQ170" s="277"/>
      <c r="TQR170" s="277"/>
      <c r="TQS170" s="277"/>
      <c r="TQT170" s="277"/>
      <c r="TQU170" s="277"/>
      <c r="TQV170" s="277"/>
      <c r="TQW170" s="277"/>
      <c r="TQX170" s="277"/>
      <c r="TQY170" s="277"/>
      <c r="TQZ170" s="277"/>
      <c r="TRA170" s="277"/>
      <c r="TRB170" s="277"/>
      <c r="TRC170" s="277"/>
      <c r="TRD170" s="277"/>
      <c r="TRE170" s="277"/>
      <c r="TRF170" s="277"/>
      <c r="TRG170" s="277"/>
      <c r="TRH170" s="277"/>
      <c r="TRI170" s="277"/>
      <c r="TRJ170" s="277"/>
      <c r="TRK170" s="277"/>
      <c r="TRL170" s="277"/>
      <c r="TRM170" s="277"/>
      <c r="TRN170" s="277"/>
      <c r="TRO170" s="277"/>
      <c r="TRP170" s="277"/>
      <c r="TRQ170" s="277"/>
      <c r="TRR170" s="277"/>
      <c r="TRS170" s="277"/>
      <c r="TRT170" s="277"/>
      <c r="TRU170" s="277"/>
      <c r="TRV170" s="277"/>
      <c r="TRW170" s="277"/>
      <c r="TRX170" s="277"/>
      <c r="TRY170" s="277"/>
      <c r="TRZ170" s="277"/>
      <c r="TSA170" s="277"/>
      <c r="TSB170" s="277"/>
      <c r="TSC170" s="277"/>
      <c r="TSD170" s="277"/>
      <c r="TSE170" s="277"/>
      <c r="TSF170" s="277"/>
      <c r="TSG170" s="277"/>
      <c r="TSH170" s="277"/>
      <c r="TSI170" s="277"/>
      <c r="TSJ170" s="277"/>
      <c r="TSK170" s="277"/>
      <c r="TSL170" s="277"/>
      <c r="TSM170" s="277"/>
      <c r="TSN170" s="277"/>
      <c r="TSO170" s="277"/>
      <c r="TSP170" s="277"/>
      <c r="TSQ170" s="277"/>
      <c r="TSR170" s="277"/>
      <c r="TSS170" s="277"/>
      <c r="TST170" s="277"/>
      <c r="TSU170" s="277"/>
      <c r="TSV170" s="277"/>
      <c r="TSW170" s="277"/>
      <c r="TSX170" s="277"/>
      <c r="TSY170" s="277"/>
      <c r="TSZ170" s="277"/>
      <c r="TTA170" s="277"/>
      <c r="TTB170" s="277"/>
      <c r="TTC170" s="277"/>
      <c r="TTD170" s="277"/>
      <c r="TTE170" s="277"/>
      <c r="TTF170" s="277"/>
      <c r="TTG170" s="277"/>
      <c r="TTH170" s="277"/>
      <c r="TTI170" s="277"/>
      <c r="TTJ170" s="277"/>
      <c r="TTK170" s="277"/>
      <c r="TTL170" s="277"/>
      <c r="TTM170" s="277"/>
      <c r="TTN170" s="277"/>
      <c r="TTO170" s="277"/>
      <c r="TTP170" s="277"/>
      <c r="TTQ170" s="277"/>
      <c r="TTR170" s="277"/>
      <c r="TTS170" s="277"/>
      <c r="TTT170" s="277"/>
      <c r="TTU170" s="277"/>
      <c r="TTV170" s="277"/>
      <c r="TTW170" s="277"/>
      <c r="TTX170" s="277"/>
      <c r="TTY170" s="277"/>
      <c r="TTZ170" s="277"/>
      <c r="TUA170" s="277"/>
      <c r="TUB170" s="277"/>
      <c r="TUC170" s="277"/>
      <c r="TUD170" s="277"/>
      <c r="TUE170" s="277"/>
      <c r="TUF170" s="277"/>
      <c r="TUG170" s="277"/>
      <c r="TUH170" s="277"/>
      <c r="TUI170" s="277"/>
      <c r="TUJ170" s="277"/>
      <c r="TUK170" s="277"/>
      <c r="TUL170" s="277"/>
      <c r="TUM170" s="277"/>
      <c r="TUN170" s="277"/>
      <c r="TUO170" s="277"/>
      <c r="TUP170" s="277"/>
      <c r="TUQ170" s="277"/>
      <c r="TUR170" s="277"/>
      <c r="TUS170" s="277"/>
      <c r="TUT170" s="277"/>
      <c r="TUU170" s="277"/>
      <c r="TUV170" s="277"/>
      <c r="TUW170" s="277"/>
      <c r="TUX170" s="277"/>
      <c r="TUY170" s="277"/>
      <c r="TUZ170" s="277"/>
      <c r="TVA170" s="277"/>
      <c r="TVB170" s="277"/>
      <c r="TVC170" s="277"/>
      <c r="TVD170" s="277"/>
      <c r="TVE170" s="277"/>
      <c r="TVF170" s="277"/>
      <c r="TVG170" s="277"/>
      <c r="TVH170" s="277"/>
      <c r="TVI170" s="277"/>
      <c r="TVJ170" s="277"/>
      <c r="TVK170" s="277"/>
      <c r="TVL170" s="277"/>
      <c r="TVM170" s="277"/>
      <c r="TVN170" s="277"/>
      <c r="TVO170" s="277"/>
      <c r="TVP170" s="277"/>
      <c r="TVQ170" s="277"/>
      <c r="TVR170" s="277"/>
      <c r="TVS170" s="277"/>
      <c r="TVT170" s="277"/>
      <c r="TVU170" s="277"/>
      <c r="TVV170" s="277"/>
      <c r="TVW170" s="277"/>
      <c r="TVX170" s="277"/>
      <c r="TVY170" s="277"/>
      <c r="TVZ170" s="277"/>
      <c r="TWA170" s="277"/>
      <c r="TWB170" s="277"/>
      <c r="TWC170" s="277"/>
      <c r="TWD170" s="277"/>
      <c r="TWE170" s="277"/>
      <c r="TWF170" s="277"/>
      <c r="TWG170" s="277"/>
      <c r="TWH170" s="277"/>
      <c r="TWI170" s="277"/>
      <c r="TWJ170" s="277"/>
      <c r="TWK170" s="277"/>
      <c r="TWL170" s="277"/>
      <c r="TWM170" s="277"/>
      <c r="TWN170" s="277"/>
      <c r="TWO170" s="277"/>
      <c r="TWP170" s="277"/>
      <c r="TWQ170" s="277"/>
      <c r="TWR170" s="277"/>
      <c r="TWS170" s="277"/>
      <c r="TWT170" s="277"/>
      <c r="TWU170" s="277"/>
      <c r="TWV170" s="277"/>
      <c r="TWW170" s="277"/>
      <c r="TWX170" s="277"/>
      <c r="TWY170" s="277"/>
      <c r="TWZ170" s="277"/>
      <c r="TXA170" s="277"/>
      <c r="TXB170" s="277"/>
      <c r="TXC170" s="277"/>
      <c r="TXD170" s="277"/>
      <c r="TXE170" s="277"/>
      <c r="TXF170" s="277"/>
      <c r="TXG170" s="277"/>
      <c r="TXH170" s="277"/>
      <c r="TXI170" s="277"/>
      <c r="TXJ170" s="277"/>
      <c r="TXK170" s="277"/>
      <c r="TXL170" s="277"/>
      <c r="TXM170" s="277"/>
      <c r="TXN170" s="277"/>
      <c r="TXO170" s="277"/>
      <c r="TXP170" s="277"/>
      <c r="TXQ170" s="277"/>
      <c r="TXR170" s="277"/>
      <c r="TXS170" s="277"/>
      <c r="TXT170" s="277"/>
      <c r="TXU170" s="277"/>
      <c r="TXV170" s="277"/>
      <c r="TXW170" s="277"/>
      <c r="TXX170" s="277"/>
      <c r="TXY170" s="277"/>
      <c r="TXZ170" s="277"/>
      <c r="TYA170" s="277"/>
      <c r="TYB170" s="277"/>
      <c r="TYC170" s="277"/>
      <c r="TYD170" s="277"/>
      <c r="TYE170" s="277"/>
      <c r="TYF170" s="277"/>
      <c r="TYG170" s="277"/>
      <c r="TYH170" s="277"/>
      <c r="TYI170" s="277"/>
      <c r="TYJ170" s="277"/>
      <c r="TYK170" s="277"/>
      <c r="TYL170" s="277"/>
      <c r="TYM170" s="277"/>
      <c r="TYN170" s="277"/>
      <c r="TYO170" s="277"/>
      <c r="TYP170" s="277"/>
      <c r="TYQ170" s="277"/>
      <c r="TYR170" s="277"/>
      <c r="TYS170" s="277"/>
      <c r="TYT170" s="277"/>
      <c r="TYU170" s="277"/>
      <c r="TYV170" s="277"/>
      <c r="TYW170" s="277"/>
      <c r="TYX170" s="277"/>
      <c r="TYY170" s="277"/>
      <c r="TYZ170" s="277"/>
      <c r="TZA170" s="277"/>
      <c r="TZB170" s="277"/>
      <c r="TZC170" s="277"/>
      <c r="TZD170" s="277"/>
      <c r="TZE170" s="277"/>
      <c r="TZF170" s="277"/>
      <c r="TZG170" s="277"/>
      <c r="TZH170" s="277"/>
      <c r="TZI170" s="277"/>
      <c r="TZJ170" s="277"/>
      <c r="TZK170" s="277"/>
      <c r="TZL170" s="277"/>
      <c r="TZM170" s="277"/>
      <c r="TZN170" s="277"/>
      <c r="TZO170" s="277"/>
      <c r="TZP170" s="277"/>
      <c r="TZQ170" s="277"/>
      <c r="TZR170" s="277"/>
      <c r="TZS170" s="277"/>
      <c r="TZT170" s="277"/>
      <c r="TZU170" s="277"/>
      <c r="TZV170" s="277"/>
      <c r="TZW170" s="277"/>
      <c r="TZX170" s="277"/>
      <c r="TZY170" s="277"/>
      <c r="TZZ170" s="277"/>
      <c r="UAA170" s="277"/>
      <c r="UAB170" s="277"/>
      <c r="UAC170" s="277"/>
      <c r="UAD170" s="277"/>
      <c r="UAE170" s="277"/>
      <c r="UAF170" s="277"/>
      <c r="UAG170" s="277"/>
      <c r="UAH170" s="277"/>
      <c r="UAI170" s="277"/>
      <c r="UAJ170" s="277"/>
      <c r="UAK170" s="277"/>
      <c r="UAL170" s="277"/>
      <c r="UAM170" s="277"/>
      <c r="UAN170" s="277"/>
      <c r="UAO170" s="277"/>
      <c r="UAP170" s="277"/>
      <c r="UAQ170" s="277"/>
      <c r="UAR170" s="277"/>
      <c r="UAS170" s="277"/>
      <c r="UAT170" s="277"/>
      <c r="UAU170" s="277"/>
      <c r="UAV170" s="277"/>
      <c r="UAW170" s="277"/>
      <c r="UAX170" s="277"/>
      <c r="UAY170" s="277"/>
      <c r="UAZ170" s="277"/>
      <c r="UBA170" s="277"/>
      <c r="UBB170" s="277"/>
      <c r="UBC170" s="277"/>
      <c r="UBD170" s="277"/>
      <c r="UBE170" s="277"/>
      <c r="UBF170" s="277"/>
      <c r="UBG170" s="277"/>
      <c r="UBH170" s="277"/>
      <c r="UBI170" s="277"/>
      <c r="UBJ170" s="277"/>
      <c r="UBK170" s="277"/>
      <c r="UBL170" s="277"/>
      <c r="UBM170" s="277"/>
      <c r="UBN170" s="277"/>
      <c r="UBO170" s="277"/>
      <c r="UBP170" s="277"/>
      <c r="UBQ170" s="277"/>
      <c r="UBR170" s="277"/>
      <c r="UBS170" s="277"/>
      <c r="UBT170" s="277"/>
      <c r="UBU170" s="277"/>
      <c r="UBV170" s="277"/>
      <c r="UBW170" s="277"/>
      <c r="UBX170" s="277"/>
      <c r="UBY170" s="277"/>
      <c r="UBZ170" s="277"/>
      <c r="UCA170" s="277"/>
      <c r="UCB170" s="277"/>
      <c r="UCC170" s="277"/>
      <c r="UCD170" s="277"/>
      <c r="UCE170" s="277"/>
      <c r="UCF170" s="277"/>
      <c r="UCG170" s="277"/>
      <c r="UCH170" s="277"/>
      <c r="UCI170" s="277"/>
      <c r="UCJ170" s="277"/>
      <c r="UCK170" s="277"/>
      <c r="UCL170" s="277"/>
      <c r="UCM170" s="277"/>
      <c r="UCN170" s="277"/>
      <c r="UCO170" s="277"/>
      <c r="UCP170" s="277"/>
      <c r="UCQ170" s="277"/>
      <c r="UCR170" s="277"/>
      <c r="UCS170" s="277"/>
      <c r="UCT170" s="277"/>
      <c r="UCU170" s="277"/>
      <c r="UCV170" s="277"/>
      <c r="UCW170" s="277"/>
      <c r="UCX170" s="277"/>
      <c r="UCY170" s="277"/>
      <c r="UCZ170" s="277"/>
      <c r="UDA170" s="277"/>
      <c r="UDB170" s="277"/>
      <c r="UDC170" s="277"/>
      <c r="UDD170" s="277"/>
      <c r="UDE170" s="277"/>
      <c r="UDF170" s="277"/>
      <c r="UDG170" s="277"/>
      <c r="UDH170" s="277"/>
      <c r="UDI170" s="277"/>
      <c r="UDJ170" s="277"/>
      <c r="UDK170" s="277"/>
      <c r="UDL170" s="277"/>
      <c r="UDM170" s="277"/>
      <c r="UDN170" s="277"/>
      <c r="UDO170" s="277"/>
      <c r="UDP170" s="277"/>
      <c r="UDQ170" s="277"/>
      <c r="UDR170" s="277"/>
      <c r="UDS170" s="277"/>
      <c r="UDT170" s="277"/>
      <c r="UDU170" s="277"/>
      <c r="UDV170" s="277"/>
      <c r="UDW170" s="277"/>
      <c r="UDX170" s="277"/>
      <c r="UDY170" s="277"/>
      <c r="UDZ170" s="277"/>
      <c r="UEA170" s="277"/>
      <c r="UEB170" s="277"/>
      <c r="UEC170" s="277"/>
      <c r="UED170" s="277"/>
      <c r="UEE170" s="277"/>
      <c r="UEF170" s="277"/>
      <c r="UEG170" s="277"/>
      <c r="UEH170" s="277"/>
      <c r="UEI170" s="277"/>
      <c r="UEJ170" s="277"/>
      <c r="UEK170" s="277"/>
      <c r="UEL170" s="277"/>
      <c r="UEM170" s="277"/>
      <c r="UEN170" s="277"/>
      <c r="UEO170" s="277"/>
      <c r="UEP170" s="277"/>
      <c r="UEQ170" s="277"/>
      <c r="UER170" s="277"/>
      <c r="UES170" s="277"/>
      <c r="UET170" s="277"/>
      <c r="UEU170" s="277"/>
      <c r="UEV170" s="277"/>
      <c r="UEW170" s="277"/>
      <c r="UEX170" s="277"/>
      <c r="UEY170" s="277"/>
      <c r="UEZ170" s="277"/>
      <c r="UFA170" s="277"/>
      <c r="UFB170" s="277"/>
      <c r="UFC170" s="277"/>
      <c r="UFD170" s="277"/>
      <c r="UFE170" s="277"/>
      <c r="UFF170" s="277"/>
      <c r="UFG170" s="277"/>
      <c r="UFH170" s="277"/>
      <c r="UFI170" s="277"/>
      <c r="UFJ170" s="277"/>
      <c r="UFK170" s="277"/>
      <c r="UFL170" s="277"/>
      <c r="UFM170" s="277"/>
      <c r="UFN170" s="277"/>
      <c r="UFO170" s="277"/>
      <c r="UFP170" s="277"/>
      <c r="UFQ170" s="277"/>
      <c r="UFR170" s="277"/>
      <c r="UFS170" s="277"/>
      <c r="UFT170" s="277"/>
      <c r="UFU170" s="277"/>
      <c r="UFV170" s="277"/>
      <c r="UFW170" s="277"/>
      <c r="UFX170" s="277"/>
      <c r="UFY170" s="277"/>
      <c r="UFZ170" s="277"/>
      <c r="UGA170" s="277"/>
      <c r="UGB170" s="277"/>
      <c r="UGC170" s="277"/>
      <c r="UGD170" s="277"/>
      <c r="UGE170" s="277"/>
      <c r="UGF170" s="277"/>
      <c r="UGG170" s="277"/>
      <c r="UGH170" s="277"/>
      <c r="UGI170" s="277"/>
      <c r="UGJ170" s="277"/>
      <c r="UGK170" s="277"/>
      <c r="UGL170" s="277"/>
      <c r="UGM170" s="277"/>
      <c r="UGN170" s="277"/>
      <c r="UGO170" s="277"/>
      <c r="UGP170" s="277"/>
      <c r="UGQ170" s="277"/>
      <c r="UGR170" s="277"/>
      <c r="UGS170" s="277"/>
      <c r="UGT170" s="277"/>
      <c r="UGU170" s="277"/>
      <c r="UGV170" s="277"/>
      <c r="UGW170" s="277"/>
      <c r="UGX170" s="277"/>
      <c r="UGY170" s="277"/>
      <c r="UGZ170" s="277"/>
      <c r="UHA170" s="277"/>
      <c r="UHB170" s="277"/>
      <c r="UHC170" s="277"/>
      <c r="UHD170" s="277"/>
      <c r="UHE170" s="277"/>
      <c r="UHF170" s="277"/>
      <c r="UHG170" s="277"/>
      <c r="UHH170" s="277"/>
      <c r="UHI170" s="277"/>
      <c r="UHJ170" s="277"/>
      <c r="UHK170" s="277"/>
      <c r="UHL170" s="277"/>
      <c r="UHM170" s="277"/>
      <c r="UHN170" s="277"/>
      <c r="UHO170" s="277"/>
      <c r="UHP170" s="277"/>
      <c r="UHQ170" s="277"/>
      <c r="UHR170" s="277"/>
      <c r="UHS170" s="277"/>
      <c r="UHT170" s="277"/>
      <c r="UHU170" s="277"/>
      <c r="UHV170" s="277"/>
      <c r="UHW170" s="277"/>
      <c r="UHX170" s="277"/>
      <c r="UHY170" s="277"/>
      <c r="UHZ170" s="277"/>
      <c r="UIA170" s="277"/>
      <c r="UIB170" s="277"/>
      <c r="UIC170" s="277"/>
      <c r="UID170" s="277"/>
      <c r="UIE170" s="277"/>
      <c r="UIF170" s="277"/>
      <c r="UIG170" s="277"/>
      <c r="UIH170" s="277"/>
      <c r="UII170" s="277"/>
      <c r="UIJ170" s="277"/>
      <c r="UIK170" s="277"/>
      <c r="UIL170" s="277"/>
      <c r="UIM170" s="277"/>
      <c r="UIN170" s="277"/>
      <c r="UIO170" s="277"/>
      <c r="UIP170" s="277"/>
      <c r="UIQ170" s="277"/>
      <c r="UIR170" s="277"/>
      <c r="UIS170" s="277"/>
      <c r="UIT170" s="277"/>
      <c r="UIU170" s="277"/>
      <c r="UIV170" s="277"/>
      <c r="UIW170" s="277"/>
      <c r="UIX170" s="277"/>
      <c r="UIY170" s="277"/>
      <c r="UIZ170" s="277"/>
      <c r="UJA170" s="277"/>
      <c r="UJB170" s="277"/>
      <c r="UJC170" s="277"/>
      <c r="UJD170" s="277"/>
      <c r="UJE170" s="277"/>
      <c r="UJF170" s="277"/>
      <c r="UJG170" s="277"/>
      <c r="UJH170" s="277"/>
      <c r="UJI170" s="277"/>
      <c r="UJJ170" s="277"/>
      <c r="UJK170" s="277"/>
      <c r="UJL170" s="277"/>
      <c r="UJM170" s="277"/>
      <c r="UJN170" s="277"/>
      <c r="UJO170" s="277"/>
      <c r="UJP170" s="277"/>
      <c r="UJQ170" s="277"/>
      <c r="UJR170" s="277"/>
      <c r="UJS170" s="277"/>
      <c r="UJT170" s="277"/>
      <c r="UJU170" s="277"/>
      <c r="UJV170" s="277"/>
      <c r="UJW170" s="277"/>
      <c r="UJX170" s="277"/>
      <c r="UJY170" s="277"/>
      <c r="UJZ170" s="277"/>
      <c r="UKA170" s="277"/>
      <c r="UKB170" s="277"/>
      <c r="UKC170" s="277"/>
      <c r="UKD170" s="277"/>
      <c r="UKE170" s="277"/>
      <c r="UKF170" s="277"/>
      <c r="UKG170" s="277"/>
      <c r="UKH170" s="277"/>
      <c r="UKI170" s="277"/>
      <c r="UKJ170" s="277"/>
      <c r="UKK170" s="277"/>
      <c r="UKL170" s="277"/>
      <c r="UKM170" s="277"/>
      <c r="UKN170" s="277"/>
      <c r="UKO170" s="277"/>
      <c r="UKP170" s="277"/>
      <c r="UKQ170" s="277"/>
      <c r="UKR170" s="277"/>
      <c r="UKS170" s="277"/>
      <c r="UKT170" s="277"/>
      <c r="UKU170" s="277"/>
      <c r="UKV170" s="277"/>
      <c r="UKW170" s="277"/>
      <c r="UKX170" s="277"/>
      <c r="UKY170" s="277"/>
      <c r="UKZ170" s="277"/>
      <c r="ULA170" s="277"/>
      <c r="ULB170" s="277"/>
      <c r="ULC170" s="277"/>
      <c r="ULD170" s="277"/>
      <c r="ULE170" s="277"/>
      <c r="ULF170" s="277"/>
      <c r="ULG170" s="277"/>
      <c r="ULH170" s="277"/>
      <c r="ULI170" s="277"/>
      <c r="ULJ170" s="277"/>
      <c r="ULK170" s="277"/>
      <c r="ULL170" s="277"/>
      <c r="ULM170" s="277"/>
      <c r="ULN170" s="277"/>
      <c r="ULO170" s="277"/>
      <c r="ULP170" s="277"/>
      <c r="ULQ170" s="277"/>
      <c r="ULR170" s="277"/>
      <c r="ULS170" s="277"/>
      <c r="ULT170" s="277"/>
      <c r="ULU170" s="277"/>
      <c r="ULV170" s="277"/>
      <c r="ULW170" s="277"/>
      <c r="ULX170" s="277"/>
      <c r="ULY170" s="277"/>
      <c r="ULZ170" s="277"/>
      <c r="UMA170" s="277"/>
      <c r="UMB170" s="277"/>
      <c r="UMC170" s="277"/>
      <c r="UMD170" s="277"/>
      <c r="UME170" s="277"/>
      <c r="UMF170" s="277"/>
      <c r="UMG170" s="277"/>
      <c r="UMH170" s="277"/>
      <c r="UMI170" s="277"/>
      <c r="UMJ170" s="277"/>
      <c r="UMK170" s="277"/>
      <c r="UML170" s="277"/>
      <c r="UMM170" s="277"/>
      <c r="UMN170" s="277"/>
      <c r="UMO170" s="277"/>
      <c r="UMP170" s="277"/>
      <c r="UMQ170" s="277"/>
      <c r="UMR170" s="277"/>
      <c r="UMS170" s="277"/>
      <c r="UMT170" s="277"/>
      <c r="UMU170" s="277"/>
      <c r="UMV170" s="277"/>
      <c r="UMW170" s="277"/>
      <c r="UMX170" s="277"/>
      <c r="UMY170" s="277"/>
      <c r="UMZ170" s="277"/>
      <c r="UNA170" s="277"/>
      <c r="UNB170" s="277"/>
      <c r="UNC170" s="277"/>
      <c r="UND170" s="277"/>
      <c r="UNE170" s="277"/>
      <c r="UNF170" s="277"/>
      <c r="UNG170" s="277"/>
      <c r="UNH170" s="277"/>
      <c r="UNI170" s="277"/>
      <c r="UNJ170" s="277"/>
      <c r="UNK170" s="277"/>
      <c r="UNL170" s="277"/>
      <c r="UNM170" s="277"/>
      <c r="UNN170" s="277"/>
      <c r="UNO170" s="277"/>
      <c r="UNP170" s="277"/>
      <c r="UNQ170" s="277"/>
      <c r="UNR170" s="277"/>
      <c r="UNS170" s="277"/>
      <c r="UNT170" s="277"/>
      <c r="UNU170" s="277"/>
      <c r="UNV170" s="277"/>
      <c r="UNW170" s="277"/>
      <c r="UNX170" s="277"/>
      <c r="UNY170" s="277"/>
      <c r="UNZ170" s="277"/>
      <c r="UOA170" s="277"/>
      <c r="UOB170" s="277"/>
      <c r="UOC170" s="277"/>
      <c r="UOD170" s="277"/>
      <c r="UOE170" s="277"/>
      <c r="UOF170" s="277"/>
      <c r="UOG170" s="277"/>
      <c r="UOH170" s="277"/>
      <c r="UOI170" s="277"/>
      <c r="UOJ170" s="277"/>
      <c r="UOK170" s="277"/>
      <c r="UOL170" s="277"/>
      <c r="UOM170" s="277"/>
      <c r="UON170" s="277"/>
      <c r="UOO170" s="277"/>
      <c r="UOP170" s="277"/>
      <c r="UOQ170" s="277"/>
      <c r="UOR170" s="277"/>
      <c r="UOS170" s="277"/>
      <c r="UOT170" s="277"/>
      <c r="UOU170" s="277"/>
      <c r="UOV170" s="277"/>
      <c r="UOW170" s="277"/>
      <c r="UOX170" s="277"/>
      <c r="UOY170" s="277"/>
      <c r="UOZ170" s="277"/>
      <c r="UPA170" s="277"/>
      <c r="UPB170" s="277"/>
      <c r="UPC170" s="277"/>
      <c r="UPD170" s="277"/>
      <c r="UPE170" s="277"/>
      <c r="UPF170" s="277"/>
      <c r="UPG170" s="277"/>
      <c r="UPH170" s="277"/>
      <c r="UPI170" s="277"/>
      <c r="UPJ170" s="277"/>
      <c r="UPK170" s="277"/>
      <c r="UPL170" s="277"/>
      <c r="UPM170" s="277"/>
      <c r="UPN170" s="277"/>
      <c r="UPO170" s="277"/>
      <c r="UPP170" s="277"/>
      <c r="UPQ170" s="277"/>
      <c r="UPR170" s="277"/>
      <c r="UPS170" s="277"/>
      <c r="UPT170" s="277"/>
      <c r="UPU170" s="277"/>
      <c r="UPV170" s="277"/>
      <c r="UPW170" s="277"/>
      <c r="UPX170" s="277"/>
      <c r="UPY170" s="277"/>
      <c r="UPZ170" s="277"/>
      <c r="UQA170" s="277"/>
      <c r="UQB170" s="277"/>
      <c r="UQC170" s="277"/>
      <c r="UQD170" s="277"/>
      <c r="UQE170" s="277"/>
      <c r="UQF170" s="277"/>
      <c r="UQG170" s="277"/>
      <c r="UQH170" s="277"/>
      <c r="UQI170" s="277"/>
      <c r="UQJ170" s="277"/>
      <c r="UQK170" s="277"/>
      <c r="UQL170" s="277"/>
      <c r="UQM170" s="277"/>
      <c r="UQN170" s="277"/>
      <c r="UQO170" s="277"/>
      <c r="UQP170" s="277"/>
      <c r="UQQ170" s="277"/>
      <c r="UQR170" s="277"/>
      <c r="UQS170" s="277"/>
      <c r="UQT170" s="277"/>
      <c r="UQU170" s="277"/>
      <c r="UQV170" s="277"/>
      <c r="UQW170" s="277"/>
      <c r="UQX170" s="277"/>
      <c r="UQY170" s="277"/>
      <c r="UQZ170" s="277"/>
      <c r="URA170" s="277"/>
      <c r="URB170" s="277"/>
      <c r="URC170" s="277"/>
      <c r="URD170" s="277"/>
      <c r="URE170" s="277"/>
      <c r="URF170" s="277"/>
      <c r="URG170" s="277"/>
      <c r="URH170" s="277"/>
      <c r="URI170" s="277"/>
      <c r="URJ170" s="277"/>
      <c r="URK170" s="277"/>
      <c r="URL170" s="277"/>
      <c r="URM170" s="277"/>
      <c r="URN170" s="277"/>
      <c r="URO170" s="277"/>
      <c r="URP170" s="277"/>
      <c r="URQ170" s="277"/>
      <c r="URR170" s="277"/>
      <c r="URS170" s="277"/>
      <c r="URT170" s="277"/>
      <c r="URU170" s="277"/>
      <c r="URV170" s="277"/>
      <c r="URW170" s="277"/>
      <c r="URX170" s="277"/>
      <c r="URY170" s="277"/>
      <c r="URZ170" s="277"/>
      <c r="USA170" s="277"/>
      <c r="USB170" s="277"/>
      <c r="USC170" s="277"/>
      <c r="USD170" s="277"/>
      <c r="USE170" s="277"/>
      <c r="USF170" s="277"/>
      <c r="USG170" s="277"/>
      <c r="USH170" s="277"/>
      <c r="USI170" s="277"/>
      <c r="USJ170" s="277"/>
      <c r="USK170" s="277"/>
      <c r="USL170" s="277"/>
      <c r="USM170" s="277"/>
      <c r="USN170" s="277"/>
      <c r="USO170" s="277"/>
      <c r="USP170" s="277"/>
      <c r="USQ170" s="277"/>
      <c r="USR170" s="277"/>
      <c r="USS170" s="277"/>
      <c r="UST170" s="277"/>
      <c r="USU170" s="277"/>
      <c r="USV170" s="277"/>
      <c r="USW170" s="277"/>
      <c r="USX170" s="277"/>
      <c r="USY170" s="277"/>
      <c r="USZ170" s="277"/>
      <c r="UTA170" s="277"/>
      <c r="UTB170" s="277"/>
      <c r="UTC170" s="277"/>
      <c r="UTD170" s="277"/>
      <c r="UTE170" s="277"/>
      <c r="UTF170" s="277"/>
      <c r="UTG170" s="277"/>
      <c r="UTH170" s="277"/>
      <c r="UTI170" s="277"/>
      <c r="UTJ170" s="277"/>
      <c r="UTK170" s="277"/>
      <c r="UTL170" s="277"/>
      <c r="UTM170" s="277"/>
      <c r="UTN170" s="277"/>
      <c r="UTO170" s="277"/>
      <c r="UTP170" s="277"/>
      <c r="UTQ170" s="277"/>
      <c r="UTR170" s="277"/>
      <c r="UTS170" s="277"/>
      <c r="UTT170" s="277"/>
      <c r="UTU170" s="277"/>
      <c r="UTV170" s="277"/>
      <c r="UTW170" s="277"/>
      <c r="UTX170" s="277"/>
      <c r="UTY170" s="277"/>
      <c r="UTZ170" s="277"/>
      <c r="UUA170" s="277"/>
      <c r="UUB170" s="277"/>
      <c r="UUC170" s="277"/>
      <c r="UUD170" s="277"/>
      <c r="UUE170" s="277"/>
      <c r="UUF170" s="277"/>
      <c r="UUG170" s="277"/>
      <c r="UUH170" s="277"/>
      <c r="UUI170" s="277"/>
      <c r="UUJ170" s="277"/>
      <c r="UUK170" s="277"/>
      <c r="UUL170" s="277"/>
      <c r="UUM170" s="277"/>
      <c r="UUN170" s="277"/>
      <c r="UUO170" s="277"/>
      <c r="UUP170" s="277"/>
      <c r="UUQ170" s="277"/>
      <c r="UUR170" s="277"/>
      <c r="UUS170" s="277"/>
      <c r="UUT170" s="277"/>
      <c r="UUU170" s="277"/>
      <c r="UUV170" s="277"/>
      <c r="UUW170" s="277"/>
      <c r="UUX170" s="277"/>
      <c r="UUY170" s="277"/>
      <c r="UUZ170" s="277"/>
      <c r="UVA170" s="277"/>
      <c r="UVB170" s="277"/>
      <c r="UVC170" s="277"/>
      <c r="UVD170" s="277"/>
      <c r="UVE170" s="277"/>
      <c r="UVF170" s="277"/>
      <c r="UVG170" s="277"/>
      <c r="UVH170" s="277"/>
      <c r="UVI170" s="277"/>
      <c r="UVJ170" s="277"/>
      <c r="UVK170" s="277"/>
      <c r="UVL170" s="277"/>
      <c r="UVM170" s="277"/>
      <c r="UVN170" s="277"/>
      <c r="UVO170" s="277"/>
      <c r="UVP170" s="277"/>
      <c r="UVQ170" s="277"/>
      <c r="UVR170" s="277"/>
      <c r="UVS170" s="277"/>
      <c r="UVT170" s="277"/>
      <c r="UVU170" s="277"/>
      <c r="UVV170" s="277"/>
      <c r="UVW170" s="277"/>
      <c r="UVX170" s="277"/>
      <c r="UVY170" s="277"/>
      <c r="UVZ170" s="277"/>
      <c r="UWA170" s="277"/>
      <c r="UWB170" s="277"/>
      <c r="UWC170" s="277"/>
      <c r="UWD170" s="277"/>
      <c r="UWE170" s="277"/>
      <c r="UWF170" s="277"/>
      <c r="UWG170" s="277"/>
      <c r="UWH170" s="277"/>
      <c r="UWI170" s="277"/>
      <c r="UWJ170" s="277"/>
      <c r="UWK170" s="277"/>
      <c r="UWL170" s="277"/>
      <c r="UWM170" s="277"/>
      <c r="UWN170" s="277"/>
      <c r="UWO170" s="277"/>
      <c r="UWP170" s="277"/>
      <c r="UWQ170" s="277"/>
      <c r="UWR170" s="277"/>
      <c r="UWS170" s="277"/>
      <c r="UWT170" s="277"/>
      <c r="UWU170" s="277"/>
      <c r="UWV170" s="277"/>
      <c r="UWW170" s="277"/>
      <c r="UWX170" s="277"/>
      <c r="UWY170" s="277"/>
      <c r="UWZ170" s="277"/>
      <c r="UXA170" s="277"/>
      <c r="UXB170" s="277"/>
      <c r="UXC170" s="277"/>
      <c r="UXD170" s="277"/>
      <c r="UXE170" s="277"/>
      <c r="UXF170" s="277"/>
      <c r="UXG170" s="277"/>
      <c r="UXH170" s="277"/>
      <c r="UXI170" s="277"/>
      <c r="UXJ170" s="277"/>
      <c r="UXK170" s="277"/>
      <c r="UXL170" s="277"/>
      <c r="UXM170" s="277"/>
      <c r="UXN170" s="277"/>
      <c r="UXO170" s="277"/>
      <c r="UXP170" s="277"/>
      <c r="UXQ170" s="277"/>
      <c r="UXR170" s="277"/>
      <c r="UXS170" s="277"/>
      <c r="UXT170" s="277"/>
      <c r="UXU170" s="277"/>
      <c r="UXV170" s="277"/>
      <c r="UXW170" s="277"/>
      <c r="UXX170" s="277"/>
      <c r="UXY170" s="277"/>
      <c r="UXZ170" s="277"/>
      <c r="UYA170" s="277"/>
      <c r="UYB170" s="277"/>
      <c r="UYC170" s="277"/>
      <c r="UYD170" s="277"/>
      <c r="UYE170" s="277"/>
      <c r="UYF170" s="277"/>
      <c r="UYG170" s="277"/>
      <c r="UYH170" s="277"/>
      <c r="UYI170" s="277"/>
      <c r="UYJ170" s="277"/>
      <c r="UYK170" s="277"/>
      <c r="UYL170" s="277"/>
      <c r="UYM170" s="277"/>
      <c r="UYN170" s="277"/>
      <c r="UYO170" s="277"/>
      <c r="UYP170" s="277"/>
      <c r="UYQ170" s="277"/>
      <c r="UYR170" s="277"/>
      <c r="UYS170" s="277"/>
      <c r="UYT170" s="277"/>
      <c r="UYU170" s="277"/>
      <c r="UYV170" s="277"/>
      <c r="UYW170" s="277"/>
      <c r="UYX170" s="277"/>
      <c r="UYY170" s="277"/>
      <c r="UYZ170" s="277"/>
      <c r="UZA170" s="277"/>
      <c r="UZB170" s="277"/>
      <c r="UZC170" s="277"/>
      <c r="UZD170" s="277"/>
      <c r="UZE170" s="277"/>
      <c r="UZF170" s="277"/>
      <c r="UZG170" s="277"/>
      <c r="UZH170" s="277"/>
      <c r="UZI170" s="277"/>
      <c r="UZJ170" s="277"/>
      <c r="UZK170" s="277"/>
      <c r="UZL170" s="277"/>
      <c r="UZM170" s="277"/>
      <c r="UZN170" s="277"/>
      <c r="UZO170" s="277"/>
      <c r="UZP170" s="277"/>
      <c r="UZQ170" s="277"/>
      <c r="UZR170" s="277"/>
      <c r="UZS170" s="277"/>
      <c r="UZT170" s="277"/>
      <c r="UZU170" s="277"/>
      <c r="UZV170" s="277"/>
      <c r="UZW170" s="277"/>
      <c r="UZX170" s="277"/>
      <c r="UZY170" s="277"/>
      <c r="UZZ170" s="277"/>
      <c r="VAA170" s="277"/>
      <c r="VAB170" s="277"/>
      <c r="VAC170" s="277"/>
      <c r="VAD170" s="277"/>
      <c r="VAE170" s="277"/>
      <c r="VAF170" s="277"/>
      <c r="VAG170" s="277"/>
      <c r="VAH170" s="277"/>
      <c r="VAI170" s="277"/>
      <c r="VAJ170" s="277"/>
      <c r="VAK170" s="277"/>
      <c r="VAL170" s="277"/>
      <c r="VAM170" s="277"/>
      <c r="VAN170" s="277"/>
      <c r="VAO170" s="277"/>
      <c r="VAP170" s="277"/>
      <c r="VAQ170" s="277"/>
      <c r="VAR170" s="277"/>
      <c r="VAS170" s="277"/>
      <c r="VAT170" s="277"/>
      <c r="VAU170" s="277"/>
      <c r="VAV170" s="277"/>
      <c r="VAW170" s="277"/>
      <c r="VAX170" s="277"/>
      <c r="VAY170" s="277"/>
      <c r="VAZ170" s="277"/>
      <c r="VBA170" s="277"/>
      <c r="VBB170" s="277"/>
      <c r="VBC170" s="277"/>
      <c r="VBD170" s="277"/>
      <c r="VBE170" s="277"/>
      <c r="VBF170" s="277"/>
      <c r="VBG170" s="277"/>
      <c r="VBH170" s="277"/>
      <c r="VBI170" s="277"/>
      <c r="VBJ170" s="277"/>
      <c r="VBK170" s="277"/>
      <c r="VBL170" s="277"/>
      <c r="VBM170" s="277"/>
      <c r="VBN170" s="277"/>
      <c r="VBO170" s="277"/>
      <c r="VBP170" s="277"/>
      <c r="VBQ170" s="277"/>
      <c r="VBR170" s="277"/>
      <c r="VBS170" s="277"/>
      <c r="VBT170" s="277"/>
      <c r="VBU170" s="277"/>
      <c r="VBV170" s="277"/>
      <c r="VBW170" s="277"/>
      <c r="VBX170" s="277"/>
      <c r="VBY170" s="277"/>
      <c r="VBZ170" s="277"/>
      <c r="VCA170" s="277"/>
      <c r="VCB170" s="277"/>
      <c r="VCC170" s="277"/>
      <c r="VCD170" s="277"/>
      <c r="VCE170" s="277"/>
      <c r="VCF170" s="277"/>
      <c r="VCG170" s="277"/>
      <c r="VCH170" s="277"/>
      <c r="VCI170" s="277"/>
      <c r="VCJ170" s="277"/>
      <c r="VCK170" s="277"/>
      <c r="VCL170" s="277"/>
      <c r="VCM170" s="277"/>
      <c r="VCN170" s="277"/>
      <c r="VCO170" s="277"/>
      <c r="VCP170" s="277"/>
      <c r="VCQ170" s="277"/>
      <c r="VCR170" s="277"/>
      <c r="VCS170" s="277"/>
      <c r="VCT170" s="277"/>
      <c r="VCU170" s="277"/>
      <c r="VCV170" s="277"/>
      <c r="VCW170" s="277"/>
      <c r="VCX170" s="277"/>
      <c r="VCY170" s="277"/>
      <c r="VCZ170" s="277"/>
      <c r="VDA170" s="277"/>
      <c r="VDB170" s="277"/>
      <c r="VDC170" s="277"/>
      <c r="VDD170" s="277"/>
      <c r="VDE170" s="277"/>
      <c r="VDF170" s="277"/>
      <c r="VDG170" s="277"/>
      <c r="VDH170" s="277"/>
      <c r="VDI170" s="277"/>
      <c r="VDJ170" s="277"/>
      <c r="VDK170" s="277"/>
      <c r="VDL170" s="277"/>
      <c r="VDM170" s="277"/>
      <c r="VDN170" s="277"/>
      <c r="VDO170" s="277"/>
      <c r="VDP170" s="277"/>
      <c r="VDQ170" s="277"/>
      <c r="VDR170" s="277"/>
      <c r="VDS170" s="277"/>
      <c r="VDT170" s="277"/>
      <c r="VDU170" s="277"/>
      <c r="VDV170" s="277"/>
      <c r="VDW170" s="277"/>
      <c r="VDX170" s="277"/>
      <c r="VDY170" s="277"/>
      <c r="VDZ170" s="277"/>
      <c r="VEA170" s="277"/>
      <c r="VEB170" s="277"/>
      <c r="VEC170" s="277"/>
      <c r="VED170" s="277"/>
      <c r="VEE170" s="277"/>
      <c r="VEF170" s="277"/>
      <c r="VEG170" s="277"/>
      <c r="VEH170" s="277"/>
      <c r="VEI170" s="277"/>
      <c r="VEJ170" s="277"/>
      <c r="VEK170" s="277"/>
      <c r="VEL170" s="277"/>
      <c r="VEM170" s="277"/>
      <c r="VEN170" s="277"/>
      <c r="VEO170" s="277"/>
      <c r="VEP170" s="277"/>
      <c r="VEQ170" s="277"/>
      <c r="VER170" s="277"/>
      <c r="VES170" s="277"/>
      <c r="VET170" s="277"/>
      <c r="VEU170" s="277"/>
      <c r="VEV170" s="277"/>
      <c r="VEW170" s="277"/>
      <c r="VEX170" s="277"/>
      <c r="VEY170" s="277"/>
      <c r="VEZ170" s="277"/>
      <c r="VFA170" s="277"/>
      <c r="VFB170" s="277"/>
      <c r="VFC170" s="277"/>
      <c r="VFD170" s="277"/>
      <c r="VFE170" s="277"/>
      <c r="VFF170" s="277"/>
      <c r="VFG170" s="277"/>
      <c r="VFH170" s="277"/>
      <c r="VFI170" s="277"/>
      <c r="VFJ170" s="277"/>
      <c r="VFK170" s="277"/>
      <c r="VFL170" s="277"/>
      <c r="VFM170" s="277"/>
      <c r="VFN170" s="277"/>
      <c r="VFO170" s="277"/>
      <c r="VFP170" s="277"/>
      <c r="VFQ170" s="277"/>
      <c r="VFR170" s="277"/>
      <c r="VFS170" s="277"/>
      <c r="VFT170" s="277"/>
      <c r="VFU170" s="277"/>
      <c r="VFV170" s="277"/>
      <c r="VFW170" s="277"/>
      <c r="VFX170" s="277"/>
      <c r="VFY170" s="277"/>
      <c r="VFZ170" s="277"/>
      <c r="VGA170" s="277"/>
      <c r="VGB170" s="277"/>
      <c r="VGC170" s="277"/>
      <c r="VGD170" s="277"/>
      <c r="VGE170" s="277"/>
      <c r="VGF170" s="277"/>
      <c r="VGG170" s="277"/>
      <c r="VGH170" s="277"/>
      <c r="VGI170" s="277"/>
      <c r="VGJ170" s="277"/>
      <c r="VGK170" s="277"/>
      <c r="VGL170" s="277"/>
      <c r="VGM170" s="277"/>
      <c r="VGN170" s="277"/>
      <c r="VGO170" s="277"/>
      <c r="VGP170" s="277"/>
      <c r="VGQ170" s="277"/>
      <c r="VGR170" s="277"/>
      <c r="VGS170" s="277"/>
      <c r="VGT170" s="277"/>
      <c r="VGU170" s="277"/>
      <c r="VGV170" s="277"/>
      <c r="VGW170" s="277"/>
      <c r="VGX170" s="277"/>
      <c r="VGY170" s="277"/>
      <c r="VGZ170" s="277"/>
      <c r="VHA170" s="277"/>
      <c r="VHB170" s="277"/>
      <c r="VHC170" s="277"/>
      <c r="VHD170" s="277"/>
      <c r="VHE170" s="277"/>
      <c r="VHF170" s="277"/>
      <c r="VHG170" s="277"/>
      <c r="VHH170" s="277"/>
      <c r="VHI170" s="277"/>
      <c r="VHJ170" s="277"/>
      <c r="VHK170" s="277"/>
      <c r="VHL170" s="277"/>
      <c r="VHM170" s="277"/>
      <c r="VHN170" s="277"/>
      <c r="VHO170" s="277"/>
      <c r="VHP170" s="277"/>
      <c r="VHQ170" s="277"/>
      <c r="VHR170" s="277"/>
      <c r="VHS170" s="277"/>
      <c r="VHT170" s="277"/>
      <c r="VHU170" s="277"/>
      <c r="VHV170" s="277"/>
      <c r="VHW170" s="277"/>
      <c r="VHX170" s="277"/>
      <c r="VHY170" s="277"/>
      <c r="VHZ170" s="277"/>
      <c r="VIA170" s="277"/>
      <c r="VIB170" s="277"/>
      <c r="VIC170" s="277"/>
      <c r="VID170" s="277"/>
      <c r="VIE170" s="277"/>
      <c r="VIF170" s="277"/>
      <c r="VIG170" s="277"/>
      <c r="VIH170" s="277"/>
      <c r="VII170" s="277"/>
      <c r="VIJ170" s="277"/>
      <c r="VIK170" s="277"/>
      <c r="VIL170" s="277"/>
      <c r="VIM170" s="277"/>
      <c r="VIN170" s="277"/>
      <c r="VIO170" s="277"/>
      <c r="VIP170" s="277"/>
      <c r="VIQ170" s="277"/>
      <c r="VIR170" s="277"/>
      <c r="VIS170" s="277"/>
      <c r="VIT170" s="277"/>
      <c r="VIU170" s="277"/>
      <c r="VIV170" s="277"/>
      <c r="VIW170" s="277"/>
      <c r="VIX170" s="277"/>
      <c r="VIY170" s="277"/>
      <c r="VIZ170" s="277"/>
      <c r="VJA170" s="277"/>
      <c r="VJB170" s="277"/>
      <c r="VJC170" s="277"/>
      <c r="VJD170" s="277"/>
      <c r="VJE170" s="277"/>
      <c r="VJF170" s="277"/>
      <c r="VJG170" s="277"/>
      <c r="VJH170" s="277"/>
      <c r="VJI170" s="277"/>
      <c r="VJJ170" s="277"/>
      <c r="VJK170" s="277"/>
      <c r="VJL170" s="277"/>
      <c r="VJM170" s="277"/>
      <c r="VJN170" s="277"/>
      <c r="VJO170" s="277"/>
      <c r="VJP170" s="277"/>
      <c r="VJQ170" s="277"/>
      <c r="VJR170" s="277"/>
      <c r="VJS170" s="277"/>
      <c r="VJT170" s="277"/>
      <c r="VJU170" s="277"/>
      <c r="VJV170" s="277"/>
      <c r="VJW170" s="277"/>
      <c r="VJX170" s="277"/>
      <c r="VJY170" s="277"/>
      <c r="VJZ170" s="277"/>
      <c r="VKA170" s="277"/>
      <c r="VKB170" s="277"/>
      <c r="VKC170" s="277"/>
      <c r="VKD170" s="277"/>
      <c r="VKE170" s="277"/>
      <c r="VKF170" s="277"/>
      <c r="VKG170" s="277"/>
      <c r="VKH170" s="277"/>
      <c r="VKI170" s="277"/>
      <c r="VKJ170" s="277"/>
      <c r="VKK170" s="277"/>
      <c r="VKL170" s="277"/>
      <c r="VKM170" s="277"/>
      <c r="VKN170" s="277"/>
      <c r="VKO170" s="277"/>
      <c r="VKP170" s="277"/>
      <c r="VKQ170" s="277"/>
      <c r="VKR170" s="277"/>
      <c r="VKS170" s="277"/>
      <c r="VKT170" s="277"/>
      <c r="VKU170" s="277"/>
      <c r="VKV170" s="277"/>
      <c r="VKW170" s="277"/>
      <c r="VKX170" s="277"/>
      <c r="VKY170" s="277"/>
      <c r="VKZ170" s="277"/>
      <c r="VLA170" s="277"/>
      <c r="VLB170" s="277"/>
      <c r="VLC170" s="277"/>
      <c r="VLD170" s="277"/>
      <c r="VLE170" s="277"/>
      <c r="VLF170" s="277"/>
      <c r="VLG170" s="277"/>
      <c r="VLH170" s="277"/>
      <c r="VLI170" s="277"/>
      <c r="VLJ170" s="277"/>
      <c r="VLK170" s="277"/>
      <c r="VLL170" s="277"/>
      <c r="VLM170" s="277"/>
      <c r="VLN170" s="277"/>
      <c r="VLO170" s="277"/>
      <c r="VLP170" s="277"/>
      <c r="VLQ170" s="277"/>
      <c r="VLR170" s="277"/>
      <c r="VLS170" s="277"/>
      <c r="VLT170" s="277"/>
      <c r="VLU170" s="277"/>
      <c r="VLV170" s="277"/>
      <c r="VLW170" s="277"/>
      <c r="VLX170" s="277"/>
      <c r="VLY170" s="277"/>
      <c r="VLZ170" s="277"/>
      <c r="VMA170" s="277"/>
      <c r="VMB170" s="277"/>
      <c r="VMC170" s="277"/>
      <c r="VMD170" s="277"/>
      <c r="VME170" s="277"/>
      <c r="VMF170" s="277"/>
      <c r="VMG170" s="277"/>
      <c r="VMH170" s="277"/>
      <c r="VMI170" s="277"/>
      <c r="VMJ170" s="277"/>
      <c r="VMK170" s="277"/>
      <c r="VML170" s="277"/>
      <c r="VMM170" s="277"/>
      <c r="VMN170" s="277"/>
      <c r="VMO170" s="277"/>
      <c r="VMP170" s="277"/>
      <c r="VMQ170" s="277"/>
      <c r="VMR170" s="277"/>
      <c r="VMS170" s="277"/>
      <c r="VMT170" s="277"/>
      <c r="VMU170" s="277"/>
      <c r="VMV170" s="277"/>
      <c r="VMW170" s="277"/>
      <c r="VMX170" s="277"/>
      <c r="VMY170" s="277"/>
      <c r="VMZ170" s="277"/>
      <c r="VNA170" s="277"/>
      <c r="VNB170" s="277"/>
      <c r="VNC170" s="277"/>
      <c r="VND170" s="277"/>
      <c r="VNE170" s="277"/>
      <c r="VNF170" s="277"/>
      <c r="VNG170" s="277"/>
      <c r="VNH170" s="277"/>
      <c r="VNI170" s="277"/>
      <c r="VNJ170" s="277"/>
      <c r="VNK170" s="277"/>
      <c r="VNL170" s="277"/>
      <c r="VNM170" s="277"/>
      <c r="VNN170" s="277"/>
      <c r="VNO170" s="277"/>
      <c r="VNP170" s="277"/>
      <c r="VNQ170" s="277"/>
      <c r="VNR170" s="277"/>
      <c r="VNS170" s="277"/>
      <c r="VNT170" s="277"/>
      <c r="VNU170" s="277"/>
      <c r="VNV170" s="277"/>
      <c r="VNW170" s="277"/>
      <c r="VNX170" s="277"/>
      <c r="VNY170" s="277"/>
      <c r="VNZ170" s="277"/>
      <c r="VOA170" s="277"/>
      <c r="VOB170" s="277"/>
      <c r="VOC170" s="277"/>
      <c r="VOD170" s="277"/>
      <c r="VOE170" s="277"/>
      <c r="VOF170" s="277"/>
      <c r="VOG170" s="277"/>
      <c r="VOH170" s="277"/>
      <c r="VOI170" s="277"/>
      <c r="VOJ170" s="277"/>
      <c r="VOK170" s="277"/>
      <c r="VOL170" s="277"/>
      <c r="VOM170" s="277"/>
      <c r="VON170" s="277"/>
      <c r="VOO170" s="277"/>
      <c r="VOP170" s="277"/>
      <c r="VOQ170" s="277"/>
      <c r="VOR170" s="277"/>
      <c r="VOS170" s="277"/>
      <c r="VOT170" s="277"/>
      <c r="VOU170" s="277"/>
      <c r="VOV170" s="277"/>
      <c r="VOW170" s="277"/>
      <c r="VOX170" s="277"/>
      <c r="VOY170" s="277"/>
      <c r="VOZ170" s="277"/>
      <c r="VPA170" s="277"/>
      <c r="VPB170" s="277"/>
      <c r="VPC170" s="277"/>
      <c r="VPD170" s="277"/>
      <c r="VPE170" s="277"/>
      <c r="VPF170" s="277"/>
      <c r="VPG170" s="277"/>
      <c r="VPH170" s="277"/>
      <c r="VPI170" s="277"/>
      <c r="VPJ170" s="277"/>
      <c r="VPK170" s="277"/>
      <c r="VPL170" s="277"/>
      <c r="VPM170" s="277"/>
      <c r="VPN170" s="277"/>
      <c r="VPO170" s="277"/>
      <c r="VPP170" s="277"/>
      <c r="VPQ170" s="277"/>
      <c r="VPR170" s="277"/>
      <c r="VPS170" s="277"/>
      <c r="VPT170" s="277"/>
      <c r="VPU170" s="277"/>
      <c r="VPV170" s="277"/>
      <c r="VPW170" s="277"/>
      <c r="VPX170" s="277"/>
      <c r="VPY170" s="277"/>
      <c r="VPZ170" s="277"/>
      <c r="VQA170" s="277"/>
      <c r="VQB170" s="277"/>
      <c r="VQC170" s="277"/>
      <c r="VQD170" s="277"/>
      <c r="VQE170" s="277"/>
      <c r="VQF170" s="277"/>
      <c r="VQG170" s="277"/>
      <c r="VQH170" s="277"/>
      <c r="VQI170" s="277"/>
      <c r="VQJ170" s="277"/>
      <c r="VQK170" s="277"/>
      <c r="VQL170" s="277"/>
      <c r="VQM170" s="277"/>
      <c r="VQN170" s="277"/>
      <c r="VQO170" s="277"/>
      <c r="VQP170" s="277"/>
      <c r="VQQ170" s="277"/>
      <c r="VQR170" s="277"/>
      <c r="VQS170" s="277"/>
      <c r="VQT170" s="277"/>
      <c r="VQU170" s="277"/>
      <c r="VQV170" s="277"/>
      <c r="VQW170" s="277"/>
      <c r="VQX170" s="277"/>
      <c r="VQY170" s="277"/>
      <c r="VQZ170" s="277"/>
      <c r="VRA170" s="277"/>
      <c r="VRB170" s="277"/>
      <c r="VRC170" s="277"/>
      <c r="VRD170" s="277"/>
      <c r="VRE170" s="277"/>
      <c r="VRF170" s="277"/>
      <c r="VRG170" s="277"/>
      <c r="VRH170" s="277"/>
      <c r="VRI170" s="277"/>
      <c r="VRJ170" s="277"/>
      <c r="VRK170" s="277"/>
      <c r="VRL170" s="277"/>
      <c r="VRM170" s="277"/>
      <c r="VRN170" s="277"/>
      <c r="VRO170" s="277"/>
      <c r="VRP170" s="277"/>
      <c r="VRQ170" s="277"/>
      <c r="VRR170" s="277"/>
      <c r="VRS170" s="277"/>
      <c r="VRT170" s="277"/>
      <c r="VRU170" s="277"/>
      <c r="VRV170" s="277"/>
      <c r="VRW170" s="277"/>
      <c r="VRX170" s="277"/>
      <c r="VRY170" s="277"/>
      <c r="VRZ170" s="277"/>
      <c r="VSA170" s="277"/>
      <c r="VSB170" s="277"/>
      <c r="VSC170" s="277"/>
      <c r="VSD170" s="277"/>
      <c r="VSE170" s="277"/>
      <c r="VSF170" s="277"/>
      <c r="VSG170" s="277"/>
      <c r="VSH170" s="277"/>
      <c r="VSI170" s="277"/>
      <c r="VSJ170" s="277"/>
      <c r="VSK170" s="277"/>
      <c r="VSL170" s="277"/>
      <c r="VSM170" s="277"/>
      <c r="VSN170" s="277"/>
      <c r="VSO170" s="277"/>
      <c r="VSP170" s="277"/>
      <c r="VSQ170" s="277"/>
      <c r="VSR170" s="277"/>
      <c r="VSS170" s="277"/>
      <c r="VST170" s="277"/>
      <c r="VSU170" s="277"/>
      <c r="VSV170" s="277"/>
      <c r="VSW170" s="277"/>
      <c r="VSX170" s="277"/>
      <c r="VSY170" s="277"/>
      <c r="VSZ170" s="277"/>
      <c r="VTA170" s="277"/>
      <c r="VTB170" s="277"/>
      <c r="VTC170" s="277"/>
      <c r="VTD170" s="277"/>
      <c r="VTE170" s="277"/>
      <c r="VTF170" s="277"/>
      <c r="VTG170" s="277"/>
      <c r="VTH170" s="277"/>
      <c r="VTI170" s="277"/>
      <c r="VTJ170" s="277"/>
      <c r="VTK170" s="277"/>
      <c r="VTL170" s="277"/>
      <c r="VTM170" s="277"/>
      <c r="VTN170" s="277"/>
      <c r="VTO170" s="277"/>
      <c r="VTP170" s="277"/>
      <c r="VTQ170" s="277"/>
      <c r="VTR170" s="277"/>
      <c r="VTS170" s="277"/>
      <c r="VTT170" s="277"/>
      <c r="VTU170" s="277"/>
      <c r="VTV170" s="277"/>
      <c r="VTW170" s="277"/>
      <c r="VTX170" s="277"/>
      <c r="VTY170" s="277"/>
      <c r="VTZ170" s="277"/>
      <c r="VUA170" s="277"/>
      <c r="VUB170" s="277"/>
      <c r="VUC170" s="277"/>
      <c r="VUD170" s="277"/>
      <c r="VUE170" s="277"/>
      <c r="VUF170" s="277"/>
      <c r="VUG170" s="277"/>
      <c r="VUH170" s="277"/>
      <c r="VUI170" s="277"/>
      <c r="VUJ170" s="277"/>
      <c r="VUK170" s="277"/>
      <c r="VUL170" s="277"/>
      <c r="VUM170" s="277"/>
      <c r="VUN170" s="277"/>
      <c r="VUO170" s="277"/>
      <c r="VUP170" s="277"/>
      <c r="VUQ170" s="277"/>
      <c r="VUR170" s="277"/>
      <c r="VUS170" s="277"/>
      <c r="VUT170" s="277"/>
      <c r="VUU170" s="277"/>
      <c r="VUV170" s="277"/>
      <c r="VUW170" s="277"/>
      <c r="VUX170" s="277"/>
      <c r="VUY170" s="277"/>
      <c r="VUZ170" s="277"/>
      <c r="VVA170" s="277"/>
      <c r="VVB170" s="277"/>
      <c r="VVC170" s="277"/>
      <c r="VVD170" s="277"/>
      <c r="VVE170" s="277"/>
      <c r="VVF170" s="277"/>
      <c r="VVG170" s="277"/>
      <c r="VVH170" s="277"/>
      <c r="VVI170" s="277"/>
      <c r="VVJ170" s="277"/>
      <c r="VVK170" s="277"/>
      <c r="VVL170" s="277"/>
      <c r="VVM170" s="277"/>
      <c r="VVN170" s="277"/>
      <c r="VVO170" s="277"/>
      <c r="VVP170" s="277"/>
      <c r="VVQ170" s="277"/>
      <c r="VVR170" s="277"/>
      <c r="VVS170" s="277"/>
      <c r="VVT170" s="277"/>
      <c r="VVU170" s="277"/>
      <c r="VVV170" s="277"/>
      <c r="VVW170" s="277"/>
      <c r="VVX170" s="277"/>
      <c r="VVY170" s="277"/>
      <c r="VVZ170" s="277"/>
      <c r="VWA170" s="277"/>
      <c r="VWB170" s="277"/>
      <c r="VWC170" s="277"/>
      <c r="VWD170" s="277"/>
      <c r="VWE170" s="277"/>
      <c r="VWF170" s="277"/>
      <c r="VWG170" s="277"/>
      <c r="VWH170" s="277"/>
      <c r="VWI170" s="277"/>
      <c r="VWJ170" s="277"/>
      <c r="VWK170" s="277"/>
      <c r="VWL170" s="277"/>
      <c r="VWM170" s="277"/>
      <c r="VWN170" s="277"/>
      <c r="VWO170" s="277"/>
      <c r="VWP170" s="277"/>
      <c r="VWQ170" s="277"/>
      <c r="VWR170" s="277"/>
      <c r="VWS170" s="277"/>
      <c r="VWT170" s="277"/>
      <c r="VWU170" s="277"/>
      <c r="VWV170" s="277"/>
      <c r="VWW170" s="277"/>
      <c r="VWX170" s="277"/>
      <c r="VWY170" s="277"/>
      <c r="VWZ170" s="277"/>
      <c r="VXA170" s="277"/>
      <c r="VXB170" s="277"/>
      <c r="VXC170" s="277"/>
      <c r="VXD170" s="277"/>
      <c r="VXE170" s="277"/>
      <c r="VXF170" s="277"/>
      <c r="VXG170" s="277"/>
      <c r="VXH170" s="277"/>
      <c r="VXI170" s="277"/>
      <c r="VXJ170" s="277"/>
      <c r="VXK170" s="277"/>
      <c r="VXL170" s="277"/>
      <c r="VXM170" s="277"/>
      <c r="VXN170" s="277"/>
      <c r="VXO170" s="277"/>
      <c r="VXP170" s="277"/>
      <c r="VXQ170" s="277"/>
      <c r="VXR170" s="277"/>
      <c r="VXS170" s="277"/>
      <c r="VXT170" s="277"/>
      <c r="VXU170" s="277"/>
      <c r="VXV170" s="277"/>
      <c r="VXW170" s="277"/>
      <c r="VXX170" s="277"/>
      <c r="VXY170" s="277"/>
      <c r="VXZ170" s="277"/>
      <c r="VYA170" s="277"/>
      <c r="VYB170" s="277"/>
      <c r="VYC170" s="277"/>
      <c r="VYD170" s="277"/>
      <c r="VYE170" s="277"/>
      <c r="VYF170" s="277"/>
      <c r="VYG170" s="277"/>
      <c r="VYH170" s="277"/>
      <c r="VYI170" s="277"/>
      <c r="VYJ170" s="277"/>
      <c r="VYK170" s="277"/>
      <c r="VYL170" s="277"/>
      <c r="VYM170" s="277"/>
      <c r="VYN170" s="277"/>
      <c r="VYO170" s="277"/>
      <c r="VYP170" s="277"/>
      <c r="VYQ170" s="277"/>
      <c r="VYR170" s="277"/>
      <c r="VYS170" s="277"/>
      <c r="VYT170" s="277"/>
      <c r="VYU170" s="277"/>
      <c r="VYV170" s="277"/>
      <c r="VYW170" s="277"/>
      <c r="VYX170" s="277"/>
      <c r="VYY170" s="277"/>
      <c r="VYZ170" s="277"/>
      <c r="VZA170" s="277"/>
      <c r="VZB170" s="277"/>
      <c r="VZC170" s="277"/>
      <c r="VZD170" s="277"/>
      <c r="VZE170" s="277"/>
      <c r="VZF170" s="277"/>
      <c r="VZG170" s="277"/>
      <c r="VZH170" s="277"/>
      <c r="VZI170" s="277"/>
      <c r="VZJ170" s="277"/>
      <c r="VZK170" s="277"/>
      <c r="VZL170" s="277"/>
      <c r="VZM170" s="277"/>
      <c r="VZN170" s="277"/>
      <c r="VZO170" s="277"/>
      <c r="VZP170" s="277"/>
      <c r="VZQ170" s="277"/>
      <c r="VZR170" s="277"/>
      <c r="VZS170" s="277"/>
      <c r="VZT170" s="277"/>
      <c r="VZU170" s="277"/>
      <c r="VZV170" s="277"/>
      <c r="VZW170" s="277"/>
      <c r="VZX170" s="277"/>
      <c r="VZY170" s="277"/>
      <c r="VZZ170" s="277"/>
      <c r="WAA170" s="277"/>
      <c r="WAB170" s="277"/>
      <c r="WAC170" s="277"/>
      <c r="WAD170" s="277"/>
      <c r="WAE170" s="277"/>
      <c r="WAF170" s="277"/>
      <c r="WAG170" s="277"/>
      <c r="WAH170" s="277"/>
      <c r="WAI170" s="277"/>
      <c r="WAJ170" s="277"/>
      <c r="WAK170" s="277"/>
      <c r="WAL170" s="277"/>
      <c r="WAM170" s="277"/>
      <c r="WAN170" s="277"/>
      <c r="WAO170" s="277"/>
      <c r="WAP170" s="277"/>
      <c r="WAQ170" s="277"/>
      <c r="WAR170" s="277"/>
      <c r="WAS170" s="277"/>
      <c r="WAT170" s="277"/>
      <c r="WAU170" s="277"/>
      <c r="WAV170" s="277"/>
      <c r="WAW170" s="277"/>
      <c r="WAX170" s="277"/>
      <c r="WAY170" s="277"/>
      <c r="WAZ170" s="277"/>
      <c r="WBA170" s="277"/>
      <c r="WBB170" s="277"/>
      <c r="WBC170" s="277"/>
      <c r="WBD170" s="277"/>
      <c r="WBE170" s="277"/>
      <c r="WBF170" s="277"/>
      <c r="WBG170" s="277"/>
      <c r="WBH170" s="277"/>
      <c r="WBI170" s="277"/>
      <c r="WBJ170" s="277"/>
      <c r="WBK170" s="277"/>
      <c r="WBL170" s="277"/>
      <c r="WBM170" s="277"/>
      <c r="WBN170" s="277"/>
      <c r="WBO170" s="277"/>
      <c r="WBP170" s="277"/>
      <c r="WBQ170" s="277"/>
      <c r="WBR170" s="277"/>
      <c r="WBS170" s="277"/>
      <c r="WBT170" s="277"/>
      <c r="WBU170" s="277"/>
      <c r="WBV170" s="277"/>
      <c r="WBW170" s="277"/>
      <c r="WBX170" s="277"/>
      <c r="WBY170" s="277"/>
      <c r="WBZ170" s="277"/>
      <c r="WCA170" s="277"/>
      <c r="WCB170" s="277"/>
      <c r="WCC170" s="277"/>
      <c r="WCD170" s="277"/>
      <c r="WCE170" s="277"/>
      <c r="WCF170" s="277"/>
      <c r="WCG170" s="277"/>
      <c r="WCH170" s="277"/>
      <c r="WCI170" s="277"/>
      <c r="WCJ170" s="277"/>
      <c r="WCK170" s="277"/>
      <c r="WCL170" s="277"/>
      <c r="WCM170" s="277"/>
      <c r="WCN170" s="277"/>
      <c r="WCO170" s="277"/>
      <c r="WCP170" s="277"/>
      <c r="WCQ170" s="277"/>
      <c r="WCR170" s="277"/>
      <c r="WCS170" s="277"/>
      <c r="WCT170" s="277"/>
      <c r="WCU170" s="277"/>
      <c r="WCV170" s="277"/>
      <c r="WCW170" s="277"/>
      <c r="WCX170" s="277"/>
      <c r="WCY170" s="277"/>
      <c r="WCZ170" s="277"/>
      <c r="WDA170" s="277"/>
      <c r="WDB170" s="277"/>
      <c r="WDC170" s="277"/>
      <c r="WDD170" s="277"/>
      <c r="WDE170" s="277"/>
      <c r="WDF170" s="277"/>
      <c r="WDG170" s="277"/>
      <c r="WDH170" s="277"/>
      <c r="WDI170" s="277"/>
      <c r="WDJ170" s="277"/>
      <c r="WDK170" s="277"/>
      <c r="WDL170" s="277"/>
      <c r="WDM170" s="277"/>
      <c r="WDN170" s="277"/>
      <c r="WDO170" s="277"/>
      <c r="WDP170" s="277"/>
      <c r="WDQ170" s="277"/>
      <c r="WDR170" s="277"/>
      <c r="WDS170" s="277"/>
      <c r="WDT170" s="277"/>
      <c r="WDU170" s="277"/>
      <c r="WDV170" s="277"/>
      <c r="WDW170" s="277"/>
      <c r="WDX170" s="277"/>
      <c r="WDY170" s="277"/>
      <c r="WDZ170" s="277"/>
      <c r="WEA170" s="277"/>
      <c r="WEB170" s="277"/>
      <c r="WEC170" s="277"/>
      <c r="WED170" s="277"/>
      <c r="WEE170" s="277"/>
      <c r="WEF170" s="277"/>
      <c r="WEG170" s="277"/>
      <c r="WEH170" s="277"/>
      <c r="WEI170" s="277"/>
      <c r="WEJ170" s="277"/>
      <c r="WEK170" s="277"/>
      <c r="WEL170" s="277"/>
      <c r="WEM170" s="277"/>
      <c r="WEN170" s="277"/>
      <c r="WEO170" s="277"/>
      <c r="WEP170" s="277"/>
      <c r="WEQ170" s="277"/>
      <c r="WER170" s="277"/>
      <c r="WES170" s="277"/>
      <c r="WET170" s="277"/>
      <c r="WEU170" s="277"/>
      <c r="WEV170" s="277"/>
      <c r="WEW170" s="277"/>
      <c r="WEX170" s="277"/>
      <c r="WEY170" s="277"/>
      <c r="WEZ170" s="277"/>
      <c r="WFA170" s="277"/>
      <c r="WFB170" s="277"/>
      <c r="WFC170" s="277"/>
      <c r="WFD170" s="277"/>
      <c r="WFE170" s="277"/>
      <c r="WFF170" s="277"/>
      <c r="WFG170" s="277"/>
      <c r="WFH170" s="277"/>
      <c r="WFI170" s="277"/>
      <c r="WFJ170" s="277"/>
      <c r="WFK170" s="277"/>
      <c r="WFL170" s="277"/>
      <c r="WFM170" s="277"/>
      <c r="WFN170" s="277"/>
      <c r="WFO170" s="277"/>
      <c r="WFP170" s="277"/>
      <c r="WFQ170" s="277"/>
      <c r="WFR170" s="277"/>
      <c r="WFS170" s="277"/>
      <c r="WFT170" s="277"/>
      <c r="WFU170" s="277"/>
      <c r="WFV170" s="277"/>
      <c r="WFW170" s="277"/>
      <c r="WFX170" s="277"/>
      <c r="WFY170" s="277"/>
      <c r="WFZ170" s="277"/>
      <c r="WGA170" s="277"/>
      <c r="WGB170" s="277"/>
      <c r="WGC170" s="277"/>
      <c r="WGD170" s="277"/>
      <c r="WGE170" s="277"/>
      <c r="WGF170" s="277"/>
      <c r="WGG170" s="277"/>
      <c r="WGH170" s="277"/>
      <c r="WGI170" s="277"/>
      <c r="WGJ170" s="277"/>
      <c r="WGK170" s="277"/>
      <c r="WGL170" s="277"/>
      <c r="WGM170" s="277"/>
      <c r="WGN170" s="277"/>
      <c r="WGO170" s="277"/>
      <c r="WGP170" s="277"/>
      <c r="WGQ170" s="277"/>
      <c r="WGR170" s="277"/>
      <c r="WGS170" s="277"/>
      <c r="WGT170" s="277"/>
      <c r="WGU170" s="277"/>
      <c r="WGV170" s="277"/>
      <c r="WGW170" s="277"/>
      <c r="WGX170" s="277"/>
      <c r="WGY170" s="277"/>
      <c r="WGZ170" s="277"/>
      <c r="WHA170" s="277"/>
      <c r="WHB170" s="277"/>
      <c r="WHC170" s="277"/>
      <c r="WHD170" s="277"/>
      <c r="WHE170" s="277"/>
      <c r="WHF170" s="277"/>
      <c r="WHG170" s="277"/>
      <c r="WHH170" s="277"/>
      <c r="WHI170" s="277"/>
      <c r="WHJ170" s="277"/>
      <c r="WHK170" s="277"/>
      <c r="WHL170" s="277"/>
      <c r="WHM170" s="277"/>
      <c r="WHN170" s="277"/>
      <c r="WHO170" s="277"/>
      <c r="WHP170" s="277"/>
      <c r="WHQ170" s="277"/>
      <c r="WHR170" s="277"/>
      <c r="WHS170" s="277"/>
      <c r="WHT170" s="277"/>
      <c r="WHU170" s="277"/>
      <c r="WHV170" s="277"/>
      <c r="WHW170" s="277"/>
      <c r="WHX170" s="277"/>
      <c r="WHY170" s="277"/>
      <c r="WHZ170" s="277"/>
      <c r="WIA170" s="277"/>
      <c r="WIB170" s="277"/>
      <c r="WIC170" s="277"/>
      <c r="WID170" s="277"/>
      <c r="WIE170" s="277"/>
      <c r="WIF170" s="277"/>
      <c r="WIG170" s="277"/>
      <c r="WIH170" s="277"/>
      <c r="WII170" s="277"/>
      <c r="WIJ170" s="277"/>
      <c r="WIK170" s="277"/>
      <c r="WIL170" s="277"/>
      <c r="WIM170" s="277"/>
      <c r="WIN170" s="277"/>
      <c r="WIO170" s="277"/>
      <c r="WIP170" s="277"/>
      <c r="WIQ170" s="277"/>
      <c r="WIR170" s="277"/>
      <c r="WIS170" s="277"/>
      <c r="WIT170" s="277"/>
      <c r="WIU170" s="277"/>
      <c r="WIV170" s="277"/>
      <c r="WIW170" s="277"/>
      <c r="WIX170" s="277"/>
      <c r="WIY170" s="277"/>
      <c r="WIZ170" s="277"/>
      <c r="WJA170" s="277"/>
      <c r="WJB170" s="277"/>
      <c r="WJC170" s="277"/>
      <c r="WJD170" s="277"/>
      <c r="WJE170" s="277"/>
      <c r="WJF170" s="277"/>
      <c r="WJG170" s="277"/>
      <c r="WJH170" s="277"/>
      <c r="WJI170" s="277"/>
      <c r="WJJ170" s="277"/>
      <c r="WJK170" s="277"/>
      <c r="WJL170" s="277"/>
      <c r="WJM170" s="277"/>
      <c r="WJN170" s="277"/>
      <c r="WJO170" s="277"/>
      <c r="WJP170" s="277"/>
      <c r="WJQ170" s="277"/>
      <c r="WJR170" s="277"/>
      <c r="WJS170" s="277"/>
      <c r="WJT170" s="277"/>
      <c r="WJU170" s="277"/>
      <c r="WJV170" s="277"/>
      <c r="WJW170" s="277"/>
      <c r="WJX170" s="277"/>
      <c r="WJY170" s="277"/>
      <c r="WJZ170" s="277"/>
      <c r="WKA170" s="277"/>
      <c r="WKB170" s="277"/>
      <c r="WKC170" s="277"/>
      <c r="WKD170" s="277"/>
      <c r="WKE170" s="277"/>
      <c r="WKF170" s="277"/>
      <c r="WKG170" s="277"/>
      <c r="WKH170" s="277"/>
      <c r="WKI170" s="277"/>
      <c r="WKJ170" s="277"/>
      <c r="WKK170" s="277"/>
      <c r="WKL170" s="277"/>
      <c r="WKM170" s="277"/>
      <c r="WKN170" s="277"/>
      <c r="WKO170" s="277"/>
      <c r="WKP170" s="277"/>
      <c r="WKQ170" s="277"/>
      <c r="WKR170" s="277"/>
      <c r="WKS170" s="277"/>
      <c r="WKT170" s="277"/>
      <c r="WKU170" s="277"/>
      <c r="WKV170" s="277"/>
      <c r="WKW170" s="277"/>
      <c r="WKX170" s="277"/>
      <c r="WKY170" s="277"/>
      <c r="WKZ170" s="277"/>
      <c r="WLA170" s="277"/>
      <c r="WLB170" s="277"/>
      <c r="WLC170" s="277"/>
      <c r="WLD170" s="277"/>
      <c r="WLE170" s="277"/>
      <c r="WLF170" s="277"/>
      <c r="WLG170" s="277"/>
      <c r="WLH170" s="277"/>
      <c r="WLI170" s="277"/>
      <c r="WLJ170" s="277"/>
      <c r="WLK170" s="277"/>
      <c r="WLL170" s="277"/>
      <c r="WLM170" s="277"/>
      <c r="WLN170" s="277"/>
      <c r="WLO170" s="277"/>
      <c r="WLP170" s="277"/>
      <c r="WLQ170" s="277"/>
      <c r="WLR170" s="277"/>
      <c r="WLS170" s="277"/>
      <c r="WLT170" s="277"/>
      <c r="WLU170" s="277"/>
      <c r="WLV170" s="277"/>
      <c r="WLW170" s="277"/>
      <c r="WLX170" s="277"/>
      <c r="WLY170" s="277"/>
      <c r="WLZ170" s="277"/>
      <c r="WMA170" s="277"/>
      <c r="WMB170" s="277"/>
      <c r="WMC170" s="277"/>
      <c r="WMD170" s="277"/>
      <c r="WME170" s="277"/>
      <c r="WMF170" s="277"/>
      <c r="WMG170" s="277"/>
      <c r="WMH170" s="277"/>
      <c r="WMI170" s="277"/>
      <c r="WMJ170" s="277"/>
      <c r="WMK170" s="277"/>
      <c r="WML170" s="277"/>
      <c r="WMM170" s="277"/>
      <c r="WMN170" s="277"/>
      <c r="WMO170" s="277"/>
      <c r="WMP170" s="277"/>
      <c r="WMQ170" s="277"/>
      <c r="WMR170" s="277"/>
      <c r="WMS170" s="277"/>
      <c r="WMT170" s="277"/>
      <c r="WMU170" s="277"/>
      <c r="WMV170" s="277"/>
      <c r="WMW170" s="277"/>
      <c r="WMX170" s="277"/>
      <c r="WMY170" s="277"/>
      <c r="WMZ170" s="277"/>
      <c r="WNA170" s="277"/>
      <c r="WNB170" s="277"/>
      <c r="WNC170" s="277"/>
      <c r="WND170" s="277"/>
      <c r="WNE170" s="277"/>
      <c r="WNF170" s="277"/>
      <c r="WNG170" s="277"/>
      <c r="WNH170" s="277"/>
      <c r="WNI170" s="277"/>
      <c r="WNJ170" s="277"/>
      <c r="WNK170" s="277"/>
      <c r="WNL170" s="277"/>
      <c r="WNM170" s="277"/>
      <c r="WNN170" s="277"/>
      <c r="WNO170" s="277"/>
      <c r="WNP170" s="277"/>
      <c r="WNQ170" s="277"/>
      <c r="WNR170" s="277"/>
      <c r="WNS170" s="277"/>
      <c r="WNT170" s="277"/>
      <c r="WNU170" s="277"/>
      <c r="WNV170" s="277"/>
      <c r="WNW170" s="277"/>
      <c r="WNX170" s="277"/>
      <c r="WNY170" s="277"/>
      <c r="WNZ170" s="277"/>
      <c r="WOA170" s="277"/>
      <c r="WOB170" s="277"/>
      <c r="WOC170" s="277"/>
      <c r="WOD170" s="277"/>
      <c r="WOE170" s="277"/>
      <c r="WOF170" s="277"/>
      <c r="WOG170" s="277"/>
      <c r="WOH170" s="277"/>
      <c r="WOI170" s="277"/>
      <c r="WOJ170" s="277"/>
      <c r="WOK170" s="277"/>
      <c r="WOL170" s="277"/>
      <c r="WOM170" s="277"/>
      <c r="WON170" s="277"/>
      <c r="WOO170" s="277"/>
      <c r="WOP170" s="277"/>
      <c r="WOQ170" s="277"/>
      <c r="WOR170" s="277"/>
      <c r="WOS170" s="277"/>
      <c r="WOT170" s="277"/>
      <c r="WOU170" s="277"/>
      <c r="WOV170" s="277"/>
      <c r="WOW170" s="277"/>
      <c r="WOX170" s="277"/>
      <c r="WOY170" s="277"/>
      <c r="WOZ170" s="277"/>
      <c r="WPA170" s="277"/>
      <c r="WPB170" s="277"/>
      <c r="WPC170" s="277"/>
      <c r="WPD170" s="277"/>
      <c r="WPE170" s="277"/>
      <c r="WPF170" s="277"/>
      <c r="WPG170" s="277"/>
      <c r="WPH170" s="277"/>
      <c r="WPI170" s="277"/>
      <c r="WPJ170" s="277"/>
      <c r="WPK170" s="277"/>
      <c r="WPL170" s="277"/>
      <c r="WPM170" s="277"/>
      <c r="WPN170" s="277"/>
      <c r="WPO170" s="277"/>
      <c r="WPP170" s="277"/>
      <c r="WPQ170" s="277"/>
      <c r="WPR170" s="277"/>
      <c r="WPS170" s="277"/>
      <c r="WPT170" s="277"/>
      <c r="WPU170" s="277"/>
      <c r="WPV170" s="277"/>
      <c r="WPW170" s="277"/>
      <c r="WPX170" s="277"/>
      <c r="WPY170" s="277"/>
      <c r="WPZ170" s="277"/>
      <c r="WQA170" s="277"/>
      <c r="WQB170" s="277"/>
      <c r="WQC170" s="277"/>
      <c r="WQD170" s="277"/>
      <c r="WQE170" s="277"/>
      <c r="WQF170" s="277"/>
      <c r="WQG170" s="277"/>
      <c r="WQH170" s="277"/>
      <c r="WQI170" s="277"/>
      <c r="WQJ170" s="277"/>
      <c r="WQK170" s="277"/>
      <c r="WQL170" s="277"/>
      <c r="WQM170" s="277"/>
      <c r="WQN170" s="277"/>
      <c r="WQO170" s="277"/>
      <c r="WQP170" s="277"/>
      <c r="WQQ170" s="277"/>
      <c r="WQR170" s="277"/>
      <c r="WQS170" s="277"/>
      <c r="WQT170" s="277"/>
      <c r="WQU170" s="277"/>
      <c r="WQV170" s="277"/>
      <c r="WQW170" s="277"/>
      <c r="WQX170" s="277"/>
      <c r="WQY170" s="277"/>
      <c r="WQZ170" s="277"/>
      <c r="WRA170" s="277"/>
      <c r="WRB170" s="277"/>
      <c r="WRC170" s="277"/>
      <c r="WRD170" s="277"/>
      <c r="WRE170" s="277"/>
      <c r="WRF170" s="277"/>
      <c r="WRG170" s="277"/>
      <c r="WRH170" s="277"/>
      <c r="WRI170" s="277"/>
      <c r="WRJ170" s="277"/>
      <c r="WRK170" s="277"/>
      <c r="WRL170" s="277"/>
      <c r="WRM170" s="277"/>
      <c r="WRN170" s="277"/>
      <c r="WRO170" s="277"/>
      <c r="WRP170" s="277"/>
      <c r="WRQ170" s="277"/>
      <c r="WRR170" s="277"/>
      <c r="WRS170" s="277"/>
      <c r="WRT170" s="277"/>
      <c r="WRU170" s="277"/>
      <c r="WRV170" s="277"/>
      <c r="WRW170" s="277"/>
      <c r="WRX170" s="277"/>
      <c r="WRY170" s="277"/>
      <c r="WRZ170" s="277"/>
      <c r="WSA170" s="277"/>
      <c r="WSB170" s="277"/>
      <c r="WSC170" s="277"/>
      <c r="WSD170" s="277"/>
      <c r="WSE170" s="277"/>
      <c r="WSF170" s="277"/>
      <c r="WSG170" s="277"/>
      <c r="WSH170" s="277"/>
      <c r="WSI170" s="277"/>
      <c r="WSJ170" s="277"/>
      <c r="WSK170" s="277"/>
      <c r="WSL170" s="277"/>
      <c r="WSM170" s="277"/>
      <c r="WSN170" s="277"/>
      <c r="WSO170" s="277"/>
      <c r="WSP170" s="277"/>
      <c r="WSQ170" s="277"/>
      <c r="WSR170" s="277"/>
      <c r="WSS170" s="277"/>
      <c r="WST170" s="277"/>
      <c r="WSU170" s="277"/>
      <c r="WSV170" s="277"/>
      <c r="WSW170" s="277"/>
      <c r="WSX170" s="277"/>
      <c r="WSY170" s="277"/>
      <c r="WSZ170" s="277"/>
      <c r="WTA170" s="277"/>
      <c r="WTB170" s="277"/>
      <c r="WTC170" s="277"/>
      <c r="WTD170" s="277"/>
      <c r="WTE170" s="277"/>
      <c r="WTF170" s="277"/>
      <c r="WTG170" s="277"/>
      <c r="WTH170" s="277"/>
      <c r="WTI170" s="277"/>
      <c r="WTJ170" s="277"/>
      <c r="WTK170" s="277"/>
      <c r="WTL170" s="277"/>
      <c r="WTM170" s="277"/>
      <c r="WTN170" s="277"/>
      <c r="WTO170" s="277"/>
      <c r="WTP170" s="277"/>
      <c r="WTQ170" s="277"/>
      <c r="WTR170" s="277"/>
      <c r="WTS170" s="277"/>
      <c r="WTT170" s="277"/>
      <c r="WTU170" s="277"/>
      <c r="WTV170" s="277"/>
      <c r="WTW170" s="277"/>
      <c r="WTX170" s="277"/>
      <c r="WTY170" s="277"/>
      <c r="WTZ170" s="277"/>
      <c r="WUA170" s="277"/>
      <c r="WUB170" s="277"/>
      <c r="WUC170" s="277"/>
      <c r="WUD170" s="277"/>
      <c r="WUE170" s="277"/>
      <c r="WUF170" s="277"/>
      <c r="WUG170" s="277"/>
      <c r="WUH170" s="277"/>
      <c r="WUI170" s="277"/>
      <c r="WUJ170" s="277"/>
      <c r="WUK170" s="277"/>
      <c r="WUL170" s="277"/>
      <c r="WUM170" s="277"/>
      <c r="WUN170" s="277"/>
      <c r="WUO170" s="277"/>
      <c r="WUP170" s="277"/>
      <c r="WUQ170" s="277"/>
      <c r="WUR170" s="277"/>
      <c r="WUS170" s="277"/>
      <c r="WUT170" s="277"/>
      <c r="WUU170" s="277"/>
      <c r="WUV170" s="277"/>
      <c r="WUW170" s="277"/>
      <c r="WUX170" s="277"/>
      <c r="WUY170" s="277"/>
      <c r="WUZ170" s="277"/>
      <c r="WVA170" s="277"/>
      <c r="WVB170" s="277"/>
      <c r="WVC170" s="277"/>
      <c r="WVD170" s="277"/>
      <c r="WVE170" s="277"/>
      <c r="WVF170" s="277"/>
      <c r="WVG170" s="277"/>
      <c r="WVH170" s="277"/>
      <c r="WVI170" s="277"/>
      <c r="WVJ170" s="277"/>
      <c r="WVK170" s="277"/>
      <c r="WVL170" s="277"/>
      <c r="WVM170" s="277"/>
      <c r="WVN170" s="277"/>
      <c r="WVO170" s="277"/>
      <c r="WVP170" s="277"/>
      <c r="WVQ170" s="277"/>
      <c r="WVR170" s="277"/>
      <c r="WVS170" s="277"/>
      <c r="WVT170" s="277"/>
      <c r="WVU170" s="277"/>
      <c r="WVV170" s="277"/>
      <c r="WVW170" s="277"/>
      <c r="WVX170" s="277"/>
      <c r="WVY170" s="277"/>
      <c r="WVZ170" s="277"/>
      <c r="WWA170" s="277"/>
      <c r="WWB170" s="277"/>
      <c r="WWC170" s="277"/>
      <c r="WWD170" s="277"/>
      <c r="WWE170" s="277"/>
      <c r="WWF170" s="277"/>
      <c r="WWG170" s="277"/>
      <c r="WWH170" s="277"/>
      <c r="WWI170" s="277"/>
      <c r="WWJ170" s="277"/>
      <c r="WWK170" s="277"/>
      <c r="WWL170" s="277"/>
      <c r="WWM170" s="277"/>
      <c r="WWN170" s="277"/>
      <c r="WWO170" s="277"/>
      <c r="WWP170" s="277"/>
      <c r="WWQ170" s="277"/>
      <c r="WWR170" s="277"/>
      <c r="WWS170" s="277"/>
      <c r="WWT170" s="277"/>
      <c r="WWU170" s="277"/>
      <c r="WWV170" s="277"/>
      <c r="WWW170" s="277"/>
      <c r="WWX170" s="277"/>
      <c r="WWY170" s="277"/>
      <c r="WWZ170" s="277"/>
      <c r="WXA170" s="277"/>
      <c r="WXB170" s="277"/>
      <c r="WXC170" s="277"/>
      <c r="WXD170" s="277"/>
      <c r="WXE170" s="277"/>
      <c r="WXF170" s="277"/>
      <c r="WXG170" s="277"/>
      <c r="WXH170" s="277"/>
      <c r="WXI170" s="277"/>
      <c r="WXJ170" s="277"/>
      <c r="WXK170" s="277"/>
      <c r="WXL170" s="277"/>
      <c r="WXM170" s="277"/>
      <c r="WXN170" s="277"/>
      <c r="WXO170" s="277"/>
      <c r="WXP170" s="277"/>
      <c r="WXQ170" s="277"/>
      <c r="WXR170" s="277"/>
      <c r="WXS170" s="277"/>
      <c r="WXT170" s="277"/>
      <c r="WXU170" s="277"/>
      <c r="WXV170" s="277"/>
      <c r="WXW170" s="277"/>
      <c r="WXX170" s="277"/>
      <c r="WXY170" s="277"/>
      <c r="WXZ170" s="277"/>
      <c r="WYA170" s="277"/>
      <c r="WYB170" s="277"/>
      <c r="WYC170" s="277"/>
      <c r="WYD170" s="277"/>
      <c r="WYE170" s="277"/>
      <c r="WYF170" s="277"/>
      <c r="WYG170" s="277"/>
      <c r="WYH170" s="277"/>
      <c r="WYI170" s="277"/>
      <c r="WYJ170" s="277"/>
      <c r="WYK170" s="277"/>
      <c r="WYL170" s="277"/>
      <c r="WYM170" s="277"/>
      <c r="WYN170" s="277"/>
      <c r="WYO170" s="277"/>
      <c r="WYP170" s="277"/>
      <c r="WYQ170" s="277"/>
      <c r="WYR170" s="277"/>
      <c r="WYS170" s="277"/>
      <c r="WYT170" s="277"/>
      <c r="WYU170" s="277"/>
      <c r="WYV170" s="277"/>
      <c r="WYW170" s="277"/>
      <c r="WYX170" s="277"/>
      <c r="WYY170" s="277"/>
      <c r="WYZ170" s="277"/>
      <c r="WZA170" s="277"/>
      <c r="WZB170" s="277"/>
      <c r="WZC170" s="277"/>
      <c r="WZD170" s="277"/>
      <c r="WZE170" s="277"/>
      <c r="WZF170" s="277"/>
      <c r="WZG170" s="277"/>
      <c r="WZH170" s="277"/>
      <c r="WZI170" s="277"/>
      <c r="WZJ170" s="277"/>
      <c r="WZK170" s="277"/>
      <c r="WZL170" s="277"/>
      <c r="WZM170" s="277"/>
      <c r="WZN170" s="277"/>
      <c r="WZO170" s="277"/>
      <c r="WZP170" s="277"/>
      <c r="WZQ170" s="277"/>
      <c r="WZR170" s="277"/>
      <c r="WZS170" s="277"/>
      <c r="WZT170" s="277"/>
      <c r="WZU170" s="277"/>
      <c r="WZV170" s="277"/>
      <c r="WZW170" s="277"/>
      <c r="WZX170" s="277"/>
      <c r="WZY170" s="277"/>
      <c r="WZZ170" s="277"/>
      <c r="XAA170" s="277"/>
      <c r="XAB170" s="277"/>
      <c r="XAC170" s="277"/>
      <c r="XAD170" s="277"/>
      <c r="XAE170" s="277"/>
      <c r="XAF170" s="277"/>
      <c r="XAG170" s="277"/>
      <c r="XAH170" s="277"/>
      <c r="XAI170" s="277"/>
      <c r="XAJ170" s="277"/>
      <c r="XAK170" s="277"/>
      <c r="XAL170" s="277"/>
      <c r="XAM170" s="277"/>
      <c r="XAN170" s="277"/>
      <c r="XAO170" s="277"/>
      <c r="XAP170" s="277"/>
      <c r="XAQ170" s="277"/>
      <c r="XAR170" s="277"/>
      <c r="XAS170" s="277"/>
      <c r="XAT170" s="277"/>
      <c r="XAU170" s="277"/>
      <c r="XAV170" s="277"/>
      <c r="XAW170" s="277"/>
      <c r="XAX170" s="277"/>
      <c r="XAY170" s="277"/>
      <c r="XAZ170" s="277"/>
      <c r="XBA170" s="277"/>
      <c r="XBB170" s="277"/>
      <c r="XBC170" s="277"/>
      <c r="XBD170" s="277"/>
      <c r="XBE170" s="277"/>
      <c r="XBF170" s="277"/>
      <c r="XBG170" s="277"/>
      <c r="XBH170" s="277"/>
      <c r="XBI170" s="277"/>
      <c r="XBJ170" s="277"/>
      <c r="XBK170" s="277"/>
      <c r="XBL170" s="277"/>
      <c r="XBM170" s="277"/>
      <c r="XBN170" s="277"/>
      <c r="XBO170" s="277"/>
      <c r="XBP170" s="277"/>
      <c r="XBQ170" s="277"/>
      <c r="XBR170" s="277"/>
      <c r="XBS170" s="277"/>
      <c r="XBT170" s="277"/>
      <c r="XBU170" s="277"/>
      <c r="XBV170" s="277"/>
      <c r="XBW170" s="277"/>
      <c r="XBX170" s="277"/>
      <c r="XBY170" s="277"/>
      <c r="XBZ170" s="277"/>
      <c r="XCA170" s="277"/>
      <c r="XCB170" s="277"/>
      <c r="XCC170" s="277"/>
      <c r="XCD170" s="277"/>
      <c r="XCE170" s="277"/>
      <c r="XCF170" s="277"/>
      <c r="XCG170" s="277"/>
      <c r="XCH170" s="277"/>
      <c r="XCI170" s="277"/>
      <c r="XCJ170" s="277"/>
      <c r="XCK170" s="277"/>
      <c r="XCL170" s="277"/>
      <c r="XCM170" s="277"/>
      <c r="XCN170" s="277"/>
      <c r="XCO170" s="277"/>
      <c r="XCP170" s="277"/>
      <c r="XCQ170" s="277"/>
      <c r="XCR170" s="277"/>
      <c r="XCS170" s="277"/>
      <c r="XCT170" s="277"/>
      <c r="XCU170" s="277"/>
      <c r="XCV170" s="277"/>
      <c r="XCW170" s="277"/>
      <c r="XCX170" s="277"/>
      <c r="XCY170" s="277"/>
      <c r="XCZ170" s="277"/>
      <c r="XDA170" s="277"/>
      <c r="XDB170" s="277"/>
      <c r="XDC170" s="277"/>
      <c r="XDD170" s="277"/>
      <c r="XDE170" s="277"/>
      <c r="XDF170" s="277"/>
      <c r="XDG170" s="277"/>
      <c r="XDH170" s="277"/>
      <c r="XDI170" s="277"/>
      <c r="XDJ170" s="277"/>
      <c r="XDK170" s="277"/>
      <c r="XDL170" s="277"/>
      <c r="XDM170" s="277"/>
      <c r="XDN170" s="277"/>
      <c r="XDO170" s="277"/>
      <c r="XDP170" s="277"/>
      <c r="XDQ170" s="277"/>
      <c r="XDR170" s="277"/>
      <c r="XDS170" s="277"/>
      <c r="XDT170" s="277"/>
      <c r="XDU170" s="277"/>
      <c r="XDV170" s="277"/>
      <c r="XDW170" s="277"/>
      <c r="XDX170" s="277"/>
      <c r="XDY170" s="277"/>
      <c r="XDZ170" s="277"/>
      <c r="XEA170" s="277"/>
      <c r="XEB170" s="277"/>
      <c r="XEC170" s="277"/>
      <c r="XED170" s="277"/>
      <c r="XEE170" s="277"/>
      <c r="XEF170" s="277"/>
      <c r="XEG170" s="277"/>
      <c r="XEH170" s="277"/>
      <c r="XEI170" s="277"/>
      <c r="XEJ170" s="277"/>
      <c r="XEK170" s="277"/>
      <c r="XEL170" s="277"/>
      <c r="XEM170" s="277"/>
      <c r="XEN170" s="277"/>
      <c r="XEO170" s="277"/>
      <c r="XEP170" s="277"/>
      <c r="XEQ170" s="277"/>
      <c r="XER170" s="277"/>
      <c r="XES170" s="277"/>
      <c r="XET170" s="277"/>
      <c r="XEU170" s="277"/>
      <c r="XEV170" s="277"/>
      <c r="XEW170" s="277"/>
      <c r="XEX170" s="277"/>
      <c r="XEY170" s="277"/>
      <c r="XEZ170" s="277"/>
      <c r="XFA170" s="277"/>
      <c r="XFB170" s="277"/>
      <c r="XFC170" s="277"/>
      <c r="XFD170" s="277"/>
    </row>
    <row r="171" spans="1:16384" s="72" customFormat="1" ht="15.75" customHeight="1" x14ac:dyDescent="0.2">
      <c r="A171" s="81"/>
      <c r="B171" s="81"/>
    </row>
    <row r="172" spans="1:16384" s="36" customFormat="1" ht="24.75" customHeight="1" x14ac:dyDescent="0.2">
      <c r="A172" s="20"/>
      <c r="B172" s="20"/>
      <c r="C172" s="2"/>
      <c r="D172" s="172" t="s">
        <v>623</v>
      </c>
      <c r="E172" s="172"/>
      <c r="F172" s="172"/>
      <c r="G172" s="172"/>
      <c r="H172" s="172"/>
      <c r="I172" s="172"/>
      <c r="J172" s="172"/>
      <c r="K172" s="20"/>
      <c r="L172" s="20"/>
      <c r="M172" s="2"/>
      <c r="N172" s="171" t="s">
        <v>629</v>
      </c>
      <c r="O172" s="172"/>
      <c r="P172" s="172"/>
      <c r="Q172" s="172"/>
      <c r="R172" s="172"/>
      <c r="S172" s="172"/>
      <c r="T172" s="172"/>
    </row>
    <row r="173" spans="1:16384" s="20" customFormat="1" ht="24.75" customHeight="1" x14ac:dyDescent="0.2">
      <c r="C173" s="2"/>
      <c r="D173" s="172" t="s">
        <v>624</v>
      </c>
      <c r="E173" s="172"/>
      <c r="F173" s="172"/>
      <c r="G173" s="172"/>
      <c r="H173" s="172"/>
      <c r="I173" s="172"/>
      <c r="J173" s="172"/>
      <c r="M173" s="2"/>
      <c r="N173" s="171" t="s">
        <v>630</v>
      </c>
      <c r="O173" s="172"/>
      <c r="P173" s="172"/>
      <c r="Q173" s="172"/>
      <c r="R173" s="172"/>
      <c r="S173" s="172"/>
      <c r="T173" s="36"/>
      <c r="U173" s="36"/>
      <c r="V173" s="36"/>
      <c r="W173" s="36"/>
    </row>
    <row r="174" spans="1:16384" s="20" customFormat="1" ht="24.75" customHeight="1" x14ac:dyDescent="0.2">
      <c r="C174" s="2"/>
      <c r="D174" s="172" t="s">
        <v>625</v>
      </c>
      <c r="E174" s="172"/>
      <c r="F174" s="172"/>
      <c r="G174" s="172"/>
      <c r="H174" s="172"/>
      <c r="I174" s="172"/>
      <c r="J174" s="172"/>
      <c r="M174" s="2"/>
      <c r="N174" s="171" t="s">
        <v>631</v>
      </c>
      <c r="O174" s="172"/>
      <c r="P174" s="172"/>
      <c r="Q174" s="172"/>
      <c r="R174" s="172"/>
      <c r="S174" s="172"/>
      <c r="T174" s="36"/>
      <c r="U174" s="36"/>
      <c r="V174" s="36"/>
      <c r="W174" s="36"/>
    </row>
    <row r="175" spans="1:16384" s="20" customFormat="1" ht="24.75" customHeight="1" x14ac:dyDescent="0.2">
      <c r="C175" s="2"/>
      <c r="D175" s="172" t="s">
        <v>626</v>
      </c>
      <c r="E175" s="172"/>
      <c r="F175" s="172"/>
      <c r="G175" s="172"/>
      <c r="H175" s="172"/>
      <c r="I175" s="172"/>
      <c r="J175" s="172"/>
      <c r="K175" s="34"/>
      <c r="L175" s="34"/>
      <c r="M175" s="2"/>
      <c r="N175" s="171" t="s">
        <v>632</v>
      </c>
      <c r="O175" s="172"/>
      <c r="P175" s="172"/>
      <c r="Q175" s="172"/>
      <c r="R175" s="172"/>
      <c r="S175" s="172"/>
      <c r="T175" s="172"/>
      <c r="U175" s="36"/>
      <c r="V175" s="36"/>
      <c r="W175" s="36"/>
    </row>
    <row r="176" spans="1:16384" s="20" customFormat="1" ht="24.75" customHeight="1" x14ac:dyDescent="0.2">
      <c r="C176" s="2"/>
      <c r="D176" s="172" t="s">
        <v>627</v>
      </c>
      <c r="E176" s="172"/>
      <c r="F176" s="172"/>
      <c r="G176" s="172"/>
      <c r="H176" s="172"/>
      <c r="I176" s="172"/>
      <c r="J176" s="172"/>
      <c r="M176" s="2"/>
      <c r="N176" s="197" t="s">
        <v>656</v>
      </c>
      <c r="O176" s="188"/>
      <c r="P176" s="188"/>
      <c r="Q176" s="188"/>
      <c r="R176" s="188"/>
      <c r="S176" s="188"/>
      <c r="T176" s="36"/>
      <c r="U176" s="36"/>
      <c r="V176" s="36"/>
      <c r="W176" s="36"/>
    </row>
    <row r="177" spans="1:25" s="20" customFormat="1" ht="24.75" customHeight="1" x14ac:dyDescent="0.2">
      <c r="C177" s="2"/>
      <c r="D177" s="188" t="s">
        <v>659</v>
      </c>
      <c r="E177" s="188"/>
      <c r="F177" s="188"/>
      <c r="G177" s="188"/>
      <c r="H177" s="188"/>
      <c r="I177" s="188"/>
      <c r="J177" s="188"/>
      <c r="K177" s="36"/>
      <c r="L177" s="36"/>
      <c r="M177" s="2"/>
      <c r="N177" s="171" t="s">
        <v>633</v>
      </c>
      <c r="O177" s="172"/>
      <c r="P177" s="172"/>
      <c r="Q177" s="172"/>
      <c r="R177" s="172"/>
      <c r="S177" s="172"/>
      <c r="T177" s="172"/>
      <c r="U177" s="36"/>
      <c r="V177" s="36"/>
      <c r="W177" s="36"/>
    </row>
    <row r="178" spans="1:25" s="20" customFormat="1" ht="24.75" customHeight="1" thickBot="1" x14ac:dyDescent="0.25">
      <c r="C178" s="2"/>
      <c r="D178" s="177" t="s">
        <v>628</v>
      </c>
      <c r="E178" s="177"/>
      <c r="F178" s="177"/>
      <c r="G178" s="177"/>
      <c r="H178" s="177"/>
      <c r="I178" s="177"/>
      <c r="J178" s="177"/>
      <c r="K178" s="36"/>
      <c r="L178" s="36"/>
      <c r="M178" s="2"/>
      <c r="N178" s="171" t="s">
        <v>634</v>
      </c>
      <c r="O178" s="172"/>
      <c r="P178" s="172"/>
      <c r="Q178" s="172"/>
      <c r="R178" s="172"/>
      <c r="S178" s="172"/>
      <c r="T178" s="36"/>
      <c r="U178" s="36"/>
      <c r="V178" s="36"/>
      <c r="W178" s="36"/>
    </row>
    <row r="179" spans="1:25" s="20" customFormat="1" ht="24.75" customHeight="1" thickBot="1" x14ac:dyDescent="0.25">
      <c r="A179" s="93"/>
      <c r="B179" s="93"/>
      <c r="C179" s="93"/>
      <c r="D179" s="94"/>
      <c r="E179" s="92"/>
      <c r="F179" s="92"/>
      <c r="G179" s="92"/>
      <c r="H179" s="92"/>
      <c r="I179" s="92"/>
      <c r="J179" s="92"/>
      <c r="K179" s="90"/>
      <c r="L179" s="95"/>
      <c r="O179" s="178"/>
      <c r="P179" s="179"/>
      <c r="Q179" s="179"/>
      <c r="R179" s="179"/>
      <c r="S179" s="179"/>
      <c r="T179" s="179"/>
      <c r="U179" s="180"/>
    </row>
    <row r="180" spans="1:25" s="20" customFormat="1" ht="18" customHeight="1" x14ac:dyDescent="0.2">
      <c r="A180" s="93"/>
      <c r="B180" s="93"/>
      <c r="C180" s="93"/>
      <c r="D180" s="94"/>
      <c r="E180" s="92"/>
      <c r="F180" s="92"/>
      <c r="G180" s="92"/>
      <c r="H180" s="92"/>
      <c r="I180" s="92"/>
      <c r="J180" s="92"/>
      <c r="K180" s="90"/>
      <c r="L180" s="95"/>
      <c r="M180" s="94"/>
      <c r="N180" s="91"/>
      <c r="O180" s="92"/>
      <c r="P180" s="92"/>
      <c r="Q180" s="92"/>
      <c r="R180" s="92"/>
      <c r="S180" s="90"/>
      <c r="T180" s="90"/>
      <c r="U180" s="90" t="s">
        <v>27</v>
      </c>
    </row>
    <row r="181" spans="1:25" s="20" customFormat="1" ht="13.2" customHeight="1" x14ac:dyDescent="0.2">
      <c r="A181" s="93"/>
      <c r="B181" s="93"/>
      <c r="C181" s="93"/>
      <c r="D181" s="94"/>
      <c r="E181" s="92"/>
      <c r="F181" s="92"/>
      <c r="G181" s="92"/>
      <c r="H181" s="92"/>
      <c r="I181" s="92"/>
      <c r="J181" s="92"/>
      <c r="K181" s="90"/>
      <c r="L181" s="95"/>
      <c r="M181" s="94"/>
      <c r="N181" s="92"/>
      <c r="O181" s="92"/>
      <c r="P181" s="92"/>
      <c r="Q181" s="92"/>
      <c r="R181" s="92"/>
      <c r="S181" s="92"/>
      <c r="T181" s="90"/>
      <c r="U181" s="92"/>
      <c r="V181" s="92"/>
    </row>
    <row r="182" spans="1:25" ht="52.5" customHeight="1" x14ac:dyDescent="0.2">
      <c r="A182" s="173" t="s">
        <v>806</v>
      </c>
      <c r="B182" s="173"/>
      <c r="C182" s="173"/>
      <c r="D182" s="173"/>
      <c r="E182" s="173"/>
      <c r="F182" s="173"/>
      <c r="G182" s="173"/>
      <c r="H182" s="173"/>
      <c r="I182" s="173"/>
      <c r="J182" s="173"/>
      <c r="K182" s="173"/>
      <c r="L182" s="173"/>
      <c r="M182" s="173"/>
      <c r="N182" s="173"/>
      <c r="O182" s="173"/>
      <c r="P182" s="173"/>
      <c r="Q182" s="173"/>
      <c r="R182" s="173"/>
      <c r="S182" s="173"/>
      <c r="T182" s="173"/>
      <c r="U182" s="173"/>
      <c r="V182" s="173"/>
      <c r="W182" s="173"/>
      <c r="X182" s="36"/>
      <c r="Y182" s="20"/>
    </row>
    <row r="183" spans="1:25" s="20" customFormat="1" ht="18.600000000000001" customHeight="1" x14ac:dyDescent="0.2">
      <c r="A183" s="81"/>
      <c r="B183" s="81"/>
      <c r="C183" s="276" t="s">
        <v>372</v>
      </c>
      <c r="D183" s="276"/>
      <c r="E183" s="276"/>
      <c r="F183" s="276"/>
      <c r="G183" s="276"/>
      <c r="H183" s="276"/>
      <c r="I183" s="276"/>
      <c r="J183" s="276"/>
      <c r="K183" s="276"/>
      <c r="L183" s="276"/>
      <c r="M183" s="276"/>
      <c r="N183" s="276"/>
      <c r="O183" s="276"/>
      <c r="P183" s="276"/>
      <c r="Q183" s="276"/>
      <c r="R183" s="276"/>
      <c r="S183" s="276"/>
      <c r="T183" s="276"/>
      <c r="U183" s="276"/>
      <c r="V183" s="276"/>
      <c r="W183" s="276"/>
    </row>
    <row r="184" spans="1:25" s="277" customFormat="1" ht="19.2" customHeight="1" x14ac:dyDescent="0.2">
      <c r="A184" s="81"/>
      <c r="B184" s="81"/>
      <c r="C184" s="277" t="s">
        <v>373</v>
      </c>
    </row>
    <row r="185" spans="1:25" s="72" customFormat="1" ht="15.75" customHeight="1" x14ac:dyDescent="0.2">
      <c r="A185" s="81"/>
      <c r="B185" s="81"/>
    </row>
    <row r="186" spans="1:25" ht="24.75" customHeight="1" x14ac:dyDescent="0.2">
      <c r="A186" s="20"/>
      <c r="B186" s="34"/>
      <c r="C186" s="2"/>
      <c r="D186" s="171" t="s">
        <v>623</v>
      </c>
      <c r="E186" s="172"/>
      <c r="F186" s="172"/>
      <c r="G186" s="172"/>
      <c r="H186" s="172"/>
      <c r="I186" s="172"/>
      <c r="J186" s="34"/>
      <c r="K186" s="34"/>
      <c r="L186" s="36"/>
      <c r="M186" s="2"/>
      <c r="N186" s="171" t="s">
        <v>629</v>
      </c>
      <c r="O186" s="172"/>
      <c r="P186" s="172"/>
      <c r="Q186" s="172"/>
      <c r="R186" s="172"/>
      <c r="S186" s="172"/>
      <c r="T186" s="172"/>
      <c r="U186" s="36"/>
      <c r="V186" s="36"/>
      <c r="W186" s="20"/>
      <c r="X186" s="36"/>
      <c r="Y186" s="20"/>
    </row>
    <row r="187" spans="1:25" ht="24.75" customHeight="1" x14ac:dyDescent="0.2">
      <c r="A187" s="20"/>
      <c r="B187" s="34"/>
      <c r="C187" s="2"/>
      <c r="D187" s="171" t="s">
        <v>624</v>
      </c>
      <c r="E187" s="172"/>
      <c r="F187" s="172"/>
      <c r="G187" s="172"/>
      <c r="H187" s="172"/>
      <c r="I187" s="172"/>
      <c r="J187" s="34"/>
      <c r="K187" s="34"/>
      <c r="L187" s="36"/>
      <c r="M187" s="2"/>
      <c r="N187" s="171" t="s">
        <v>657</v>
      </c>
      <c r="O187" s="172"/>
      <c r="P187" s="172"/>
      <c r="Q187" s="172"/>
      <c r="R187" s="172"/>
      <c r="S187" s="172"/>
      <c r="T187" s="36"/>
      <c r="U187" s="36"/>
      <c r="V187" s="36"/>
      <c r="W187" s="20"/>
      <c r="X187" s="36"/>
      <c r="Y187" s="20"/>
    </row>
    <row r="188" spans="1:25" ht="24.75" customHeight="1" x14ac:dyDescent="0.2">
      <c r="A188" s="20"/>
      <c r="B188" s="34"/>
      <c r="C188" s="2"/>
      <c r="D188" s="171" t="s">
        <v>625</v>
      </c>
      <c r="E188" s="172"/>
      <c r="F188" s="172"/>
      <c r="G188" s="172"/>
      <c r="H188" s="172"/>
      <c r="I188" s="172"/>
      <c r="J188" s="34"/>
      <c r="K188" s="34"/>
      <c r="L188" s="34"/>
      <c r="M188" s="2"/>
      <c r="N188" s="171" t="s">
        <v>658</v>
      </c>
      <c r="O188" s="172"/>
      <c r="P188" s="172"/>
      <c r="Q188" s="172"/>
      <c r="R188" s="172"/>
      <c r="S188" s="172"/>
      <c r="T188" s="34"/>
      <c r="U188" s="34"/>
      <c r="V188" s="34"/>
      <c r="W188" s="20"/>
      <c r="X188" s="36"/>
      <c r="Y188" s="20"/>
    </row>
    <row r="189" spans="1:25" ht="24.75" customHeight="1" x14ac:dyDescent="0.2">
      <c r="A189" s="20"/>
      <c r="B189" s="34"/>
      <c r="C189" s="2"/>
      <c r="D189" s="171" t="s">
        <v>655</v>
      </c>
      <c r="E189" s="172"/>
      <c r="F189" s="172"/>
      <c r="G189" s="172"/>
      <c r="H189" s="172"/>
      <c r="I189" s="36"/>
      <c r="J189" s="34"/>
      <c r="K189" s="34"/>
      <c r="L189" s="34"/>
      <c r="M189" s="2"/>
      <c r="N189" s="171" t="s">
        <v>632</v>
      </c>
      <c r="O189" s="172"/>
      <c r="P189" s="172"/>
      <c r="Q189" s="172"/>
      <c r="R189" s="172"/>
      <c r="S189" s="172"/>
      <c r="T189" s="172"/>
      <c r="U189" s="34"/>
      <c r="V189" s="34"/>
      <c r="W189" s="20"/>
      <c r="X189" s="36"/>
      <c r="Y189" s="20"/>
    </row>
    <row r="190" spans="1:25" ht="24.75" customHeight="1" x14ac:dyDescent="0.2">
      <c r="A190" s="20"/>
      <c r="B190" s="34"/>
      <c r="C190" s="2"/>
      <c r="D190" s="197" t="s">
        <v>656</v>
      </c>
      <c r="E190" s="188"/>
      <c r="F190" s="188"/>
      <c r="G190" s="188"/>
      <c r="H190" s="188"/>
      <c r="I190" s="188"/>
      <c r="J190" s="34"/>
      <c r="K190" s="34"/>
      <c r="L190" s="34"/>
      <c r="M190" s="2"/>
      <c r="N190" s="197" t="s">
        <v>659</v>
      </c>
      <c r="O190" s="188"/>
      <c r="P190" s="188"/>
      <c r="Q190" s="188"/>
      <c r="R190" s="188"/>
      <c r="S190" s="188"/>
      <c r="T190" s="34"/>
      <c r="U190" s="34"/>
      <c r="V190" s="34"/>
      <c r="W190" s="20"/>
      <c r="X190" s="36"/>
      <c r="Y190" s="20"/>
    </row>
    <row r="191" spans="1:25" ht="24.75" customHeight="1" thickBot="1" x14ac:dyDescent="0.25">
      <c r="A191" s="20"/>
      <c r="B191" s="34"/>
      <c r="C191" s="2"/>
      <c r="D191" s="171" t="s">
        <v>634</v>
      </c>
      <c r="E191" s="172"/>
      <c r="F191" s="172"/>
      <c r="G191" s="36"/>
      <c r="H191" s="36"/>
      <c r="I191" s="36"/>
      <c r="J191" s="34"/>
      <c r="K191" s="34"/>
      <c r="L191" s="34"/>
      <c r="M191" s="94"/>
      <c r="N191" s="92"/>
      <c r="O191" s="92"/>
      <c r="P191" s="92"/>
      <c r="Q191" s="92"/>
      <c r="R191" s="92"/>
      <c r="S191" s="92"/>
      <c r="T191" s="90"/>
      <c r="U191" s="92"/>
      <c r="V191" s="92"/>
      <c r="W191" s="20"/>
      <c r="X191" s="36"/>
      <c r="Y191" s="20"/>
    </row>
    <row r="192" spans="1:25" ht="24.75" customHeight="1" thickBot="1" x14ac:dyDescent="0.25">
      <c r="A192" s="93"/>
      <c r="B192" s="93"/>
      <c r="C192" s="93"/>
      <c r="D192" s="94"/>
      <c r="E192" s="178"/>
      <c r="F192" s="179"/>
      <c r="G192" s="179"/>
      <c r="H192" s="179"/>
      <c r="I192" s="179"/>
      <c r="J192" s="179"/>
      <c r="K192" s="180"/>
      <c r="L192" s="95"/>
      <c r="M192" s="94"/>
      <c r="N192" s="92"/>
      <c r="O192" s="92"/>
      <c r="P192" s="92"/>
      <c r="Q192" s="92"/>
      <c r="R192" s="92"/>
      <c r="S192" s="92"/>
      <c r="T192" s="90"/>
      <c r="U192" s="92"/>
      <c r="V192" s="92"/>
      <c r="W192" s="20"/>
      <c r="X192" s="36"/>
      <c r="Y192" s="20"/>
    </row>
    <row r="193" spans="1:25" ht="24.75" customHeight="1" x14ac:dyDescent="0.2">
      <c r="A193" s="93"/>
      <c r="B193" s="93"/>
      <c r="C193" s="93"/>
      <c r="D193" s="91"/>
      <c r="E193" s="92"/>
      <c r="F193" s="92"/>
      <c r="G193" s="92"/>
      <c r="H193" s="92"/>
      <c r="I193" s="94"/>
      <c r="J193" s="92"/>
      <c r="K193" s="90" t="s">
        <v>27</v>
      </c>
      <c r="L193" s="95"/>
      <c r="M193" s="94"/>
      <c r="N193" s="92"/>
      <c r="O193" s="92"/>
      <c r="P193" s="92"/>
      <c r="Q193" s="92"/>
      <c r="R193" s="92"/>
      <c r="S193" s="92"/>
      <c r="T193" s="90"/>
      <c r="U193" s="92"/>
      <c r="V193" s="92"/>
      <c r="W193" s="20"/>
      <c r="X193" s="36"/>
      <c r="Y193" s="20"/>
    </row>
    <row r="194" spans="1:25" ht="15.75" customHeight="1" x14ac:dyDescent="0.2">
      <c r="A194" s="93"/>
      <c r="B194" s="93"/>
      <c r="C194" s="93"/>
      <c r="D194" s="94"/>
      <c r="E194" s="92"/>
      <c r="F194" s="92"/>
      <c r="G194" s="92"/>
      <c r="H194" s="92"/>
      <c r="I194" s="92"/>
      <c r="J194" s="92"/>
      <c r="K194" s="90"/>
      <c r="L194" s="95"/>
      <c r="M194" s="94"/>
      <c r="N194" s="92"/>
      <c r="O194" s="92"/>
      <c r="P194" s="92"/>
      <c r="Q194" s="92"/>
      <c r="R194" s="92"/>
      <c r="S194" s="92"/>
      <c r="T194" s="90"/>
      <c r="U194" s="92"/>
      <c r="V194" s="92"/>
      <c r="W194" s="20"/>
      <c r="X194" s="36"/>
      <c r="Y194" s="20"/>
    </row>
    <row r="195" spans="1:25" ht="24.75" customHeight="1" x14ac:dyDescent="0.2">
      <c r="A195" s="173" t="s">
        <v>410</v>
      </c>
      <c r="B195" s="173"/>
      <c r="C195" s="173"/>
      <c r="D195" s="173"/>
      <c r="E195" s="173"/>
      <c r="F195" s="173"/>
      <c r="G195" s="173"/>
      <c r="H195" s="173"/>
      <c r="I195" s="173"/>
      <c r="J195" s="173"/>
      <c r="K195" s="173"/>
      <c r="L195" s="173"/>
      <c r="M195" s="173"/>
      <c r="N195" s="173"/>
      <c r="O195" s="173"/>
      <c r="P195" s="173"/>
      <c r="Q195" s="173"/>
      <c r="R195" s="173"/>
      <c r="S195" s="173"/>
      <c r="T195" s="173"/>
      <c r="U195" s="173"/>
      <c r="V195" s="173"/>
      <c r="W195" s="173"/>
    </row>
    <row r="196" spans="1:25" ht="24.75" customHeight="1" x14ac:dyDescent="0.2">
      <c r="A196" s="20"/>
      <c r="B196" s="2"/>
      <c r="C196" s="171" t="s">
        <v>240</v>
      </c>
      <c r="D196" s="172"/>
      <c r="E196" s="172"/>
      <c r="F196" s="172"/>
      <c r="G196" s="172"/>
      <c r="H196" s="172"/>
      <c r="I196" s="172"/>
      <c r="J196" s="20"/>
      <c r="K196" s="34"/>
      <c r="L196" s="34"/>
      <c r="M196" s="2"/>
      <c r="N196" s="171" t="s">
        <v>241</v>
      </c>
      <c r="O196" s="172"/>
      <c r="P196" s="172"/>
      <c r="Q196" s="172"/>
      <c r="R196" s="172"/>
      <c r="S196" s="172"/>
      <c r="T196" s="172"/>
      <c r="U196" s="172"/>
      <c r="V196" s="172"/>
      <c r="W196" s="20"/>
    </row>
    <row r="197" spans="1:25" ht="24.75" customHeight="1" x14ac:dyDescent="0.2">
      <c r="A197" s="20"/>
      <c r="B197" s="2"/>
      <c r="C197" s="171" t="s">
        <v>242</v>
      </c>
      <c r="D197" s="172"/>
      <c r="E197" s="172"/>
      <c r="F197" s="172"/>
      <c r="G197" s="172"/>
      <c r="H197" s="172"/>
      <c r="I197" s="172"/>
      <c r="J197" s="20"/>
      <c r="K197" s="34"/>
      <c r="L197" s="34"/>
      <c r="M197" s="2"/>
      <c r="N197" s="197" t="s">
        <v>781</v>
      </c>
      <c r="O197" s="188"/>
      <c r="P197" s="188"/>
      <c r="Q197" s="188"/>
      <c r="R197" s="188"/>
      <c r="S197" s="188"/>
      <c r="T197" s="188"/>
      <c r="U197" s="188"/>
      <c r="V197" s="188"/>
      <c r="W197" s="188"/>
    </row>
    <row r="198" spans="1:25" ht="24.75" customHeight="1" x14ac:dyDescent="0.2">
      <c r="A198" s="20"/>
      <c r="B198" s="2"/>
      <c r="C198" s="197" t="s">
        <v>789</v>
      </c>
      <c r="D198" s="188"/>
      <c r="E198" s="188"/>
      <c r="F198" s="188"/>
      <c r="G198" s="188"/>
      <c r="H198" s="188"/>
      <c r="I198" s="188"/>
      <c r="J198" s="188"/>
      <c r="K198" s="34"/>
      <c r="L198" s="34"/>
      <c r="M198" s="2"/>
      <c r="N198" s="171" t="s">
        <v>788</v>
      </c>
      <c r="O198" s="172"/>
      <c r="P198" s="172"/>
      <c r="Q198" s="172"/>
      <c r="R198" s="172"/>
      <c r="S198" s="172"/>
      <c r="T198" s="172"/>
      <c r="U198" s="172"/>
      <c r="V198" s="172"/>
      <c r="W198" s="20"/>
    </row>
    <row r="199" spans="1:25" ht="24.75" customHeight="1" x14ac:dyDescent="0.2">
      <c r="A199" s="20"/>
      <c r="B199" s="2"/>
      <c r="C199" s="171" t="s">
        <v>787</v>
      </c>
      <c r="D199" s="172"/>
      <c r="E199" s="172"/>
      <c r="F199" s="172"/>
      <c r="G199" s="172"/>
      <c r="H199" s="172"/>
      <c r="I199" s="172"/>
      <c r="J199" s="20"/>
      <c r="K199" s="34"/>
      <c r="L199" s="34"/>
      <c r="M199" s="2"/>
      <c r="N199" s="197" t="s">
        <v>786</v>
      </c>
      <c r="O199" s="188"/>
      <c r="P199" s="188"/>
      <c r="Q199" s="188"/>
      <c r="R199" s="188"/>
      <c r="S199" s="188"/>
      <c r="T199" s="188"/>
      <c r="U199" s="188"/>
      <c r="V199" s="188"/>
      <c r="W199" s="188"/>
    </row>
    <row r="200" spans="1:25" ht="24.75" customHeight="1" x14ac:dyDescent="0.2">
      <c r="A200" s="20"/>
      <c r="B200" s="2"/>
      <c r="C200" s="197" t="s">
        <v>785</v>
      </c>
      <c r="D200" s="188"/>
      <c r="E200" s="188"/>
      <c r="F200" s="188"/>
      <c r="G200" s="188"/>
      <c r="H200" s="188"/>
      <c r="I200" s="188"/>
      <c r="J200" s="188"/>
      <c r="K200" s="188"/>
      <c r="L200" s="327"/>
      <c r="M200" s="2"/>
      <c r="N200" s="171" t="s">
        <v>784</v>
      </c>
      <c r="O200" s="172"/>
      <c r="P200" s="172"/>
      <c r="Q200" s="172"/>
      <c r="R200" s="172"/>
      <c r="S200" s="172"/>
      <c r="T200" s="172"/>
      <c r="U200" s="172"/>
      <c r="V200" s="172"/>
      <c r="W200" s="20"/>
    </row>
    <row r="201" spans="1:25" ht="24.75" customHeight="1" thickBot="1" x14ac:dyDescent="0.25">
      <c r="A201" s="20"/>
      <c r="B201" s="2"/>
      <c r="C201" s="171" t="s">
        <v>783</v>
      </c>
      <c r="D201" s="172"/>
      <c r="E201" s="172"/>
      <c r="F201" s="172"/>
      <c r="G201" s="172"/>
      <c r="H201" s="172"/>
      <c r="I201" s="172"/>
      <c r="J201" s="36"/>
      <c r="K201" s="34"/>
      <c r="L201" s="34"/>
      <c r="M201" s="2"/>
      <c r="N201" s="171" t="s">
        <v>782</v>
      </c>
      <c r="O201" s="172"/>
      <c r="P201" s="172"/>
      <c r="Q201" s="172"/>
      <c r="R201" s="172"/>
      <c r="S201" s="172"/>
      <c r="T201" s="172"/>
      <c r="U201" s="34"/>
      <c r="V201" s="34"/>
      <c r="W201" s="34"/>
      <c r="X201" s="36"/>
      <c r="Y201" s="20"/>
    </row>
    <row r="202" spans="1:25" ht="24.75" customHeight="1" thickBot="1" x14ac:dyDescent="0.25">
      <c r="A202" s="93"/>
      <c r="B202" s="93"/>
      <c r="C202" s="93"/>
      <c r="D202" s="20"/>
      <c r="E202" s="20"/>
      <c r="F202" s="20"/>
      <c r="G202" s="20"/>
      <c r="H202" s="20"/>
      <c r="I202" s="20"/>
      <c r="J202" s="20"/>
      <c r="K202" s="20"/>
      <c r="L202" s="95"/>
      <c r="M202" s="34"/>
      <c r="N202" s="34"/>
      <c r="O202" s="178"/>
      <c r="P202" s="179"/>
      <c r="Q202" s="179"/>
      <c r="R202" s="179"/>
      <c r="S202" s="179"/>
      <c r="T202" s="179"/>
      <c r="U202" s="179"/>
      <c r="V202" s="180"/>
      <c r="W202" s="20"/>
    </row>
    <row r="203" spans="1:25" ht="18.75" customHeight="1" x14ac:dyDescent="0.2">
      <c r="A203" s="93"/>
      <c r="B203" s="93"/>
      <c r="C203" s="94"/>
      <c r="D203" s="94"/>
      <c r="E203" s="92"/>
      <c r="F203" s="92"/>
      <c r="G203" s="92"/>
      <c r="H203" s="92"/>
      <c r="I203" s="92"/>
      <c r="J203" s="92"/>
      <c r="K203" s="20"/>
      <c r="L203" s="95"/>
      <c r="M203" s="34"/>
      <c r="N203" s="34"/>
      <c r="O203" s="34"/>
      <c r="P203" s="34"/>
      <c r="Q203" s="34"/>
      <c r="R203" s="34"/>
      <c r="S203" s="34"/>
      <c r="T203" s="34"/>
      <c r="U203" s="92"/>
      <c r="V203" s="90" t="s">
        <v>27</v>
      </c>
      <c r="W203" s="20"/>
    </row>
    <row r="204" spans="1:25" ht="15.75" customHeight="1" x14ac:dyDescent="0.2">
      <c r="A204" s="93"/>
      <c r="B204" s="93"/>
      <c r="C204" s="93"/>
      <c r="D204" s="93"/>
      <c r="E204" s="95"/>
      <c r="F204" s="95"/>
      <c r="G204" s="95"/>
      <c r="H204" s="95"/>
      <c r="I204" s="95"/>
      <c r="J204" s="95"/>
      <c r="K204" s="95"/>
      <c r="L204" s="95"/>
      <c r="M204" s="94"/>
      <c r="N204" s="92"/>
      <c r="O204" s="92"/>
      <c r="P204" s="92"/>
      <c r="Q204" s="92"/>
      <c r="R204" s="92"/>
      <c r="S204" s="92"/>
      <c r="T204" s="90"/>
      <c r="U204" s="92"/>
      <c r="V204" s="92"/>
      <c r="W204" s="20"/>
    </row>
    <row r="205" spans="1:25" ht="42.75" customHeight="1" x14ac:dyDescent="0.2">
      <c r="A205" s="173" t="s">
        <v>801</v>
      </c>
      <c r="B205" s="173"/>
      <c r="C205" s="173"/>
      <c r="D205" s="173"/>
      <c r="E205" s="173"/>
      <c r="F205" s="173"/>
      <c r="G205" s="173"/>
      <c r="H205" s="173"/>
      <c r="I205" s="173"/>
      <c r="J205" s="173"/>
      <c r="K205" s="173"/>
      <c r="L205" s="173"/>
      <c r="M205" s="173"/>
      <c r="N205" s="173"/>
      <c r="O205" s="173"/>
      <c r="P205" s="173"/>
      <c r="Q205" s="173"/>
      <c r="R205" s="173"/>
      <c r="S205" s="173"/>
      <c r="T205" s="173"/>
      <c r="U205" s="173"/>
      <c r="V205" s="173"/>
      <c r="W205" s="173"/>
      <c r="X205" s="82"/>
    </row>
    <row r="206" spans="1:25" ht="24.75" customHeight="1" thickBot="1" x14ac:dyDescent="0.25">
      <c r="A206" s="81"/>
      <c r="B206" s="81"/>
      <c r="C206" s="36" t="s">
        <v>78</v>
      </c>
      <c r="D206" s="36"/>
      <c r="E206" s="36"/>
      <c r="F206" s="36"/>
      <c r="G206" s="36"/>
      <c r="H206" s="81"/>
      <c r="I206" s="81"/>
      <c r="J206" s="81"/>
      <c r="K206" s="81"/>
      <c r="L206" s="81"/>
      <c r="M206" s="81"/>
      <c r="N206" s="81"/>
      <c r="O206" s="81"/>
      <c r="P206" s="36"/>
      <c r="Q206" s="36"/>
      <c r="R206" s="81"/>
      <c r="S206" s="81"/>
      <c r="T206" s="81"/>
      <c r="U206" s="81"/>
      <c r="V206" s="81"/>
      <c r="W206" s="81"/>
      <c r="X206" s="82"/>
    </row>
    <row r="207" spans="1:25" ht="24.75" customHeight="1" x14ac:dyDescent="0.2">
      <c r="A207" s="81"/>
      <c r="B207" s="81"/>
      <c r="C207" s="36" t="s">
        <v>79</v>
      </c>
      <c r="D207" s="36"/>
      <c r="E207" s="36"/>
      <c r="F207" s="36"/>
      <c r="G207" s="36"/>
      <c r="H207" s="81"/>
      <c r="I207" s="81"/>
      <c r="J207" s="81"/>
      <c r="K207" s="81"/>
      <c r="L207" s="81"/>
      <c r="M207" s="81"/>
      <c r="N207" s="81"/>
      <c r="O207" s="81"/>
      <c r="P207" s="181"/>
      <c r="Q207" s="182"/>
      <c r="R207" s="81"/>
      <c r="S207" s="81"/>
      <c r="T207" s="81"/>
      <c r="U207" s="81"/>
      <c r="V207" s="81"/>
      <c r="W207" s="81"/>
      <c r="X207" s="82"/>
    </row>
    <row r="208" spans="1:25" ht="24.75" customHeight="1" thickBot="1" x14ac:dyDescent="0.25">
      <c r="A208" s="81"/>
      <c r="B208" s="81"/>
      <c r="C208" s="36" t="s">
        <v>357</v>
      </c>
      <c r="D208" s="36"/>
      <c r="E208" s="36"/>
      <c r="F208" s="36"/>
      <c r="G208" s="36"/>
      <c r="H208" s="81"/>
      <c r="I208" s="81"/>
      <c r="J208" s="81"/>
      <c r="K208" s="81"/>
      <c r="L208" s="81"/>
      <c r="M208" s="81"/>
      <c r="N208" s="81"/>
      <c r="O208" s="81"/>
      <c r="P208" s="183"/>
      <c r="Q208" s="184"/>
      <c r="R208" s="81"/>
      <c r="S208" s="81"/>
      <c r="T208" s="81"/>
      <c r="U208" s="81"/>
      <c r="V208" s="81"/>
      <c r="W208" s="81"/>
      <c r="X208" s="82"/>
    </row>
    <row r="209" spans="1:24" ht="24.75" customHeight="1" x14ac:dyDescent="0.2">
      <c r="A209" s="81"/>
      <c r="B209" s="81"/>
      <c r="C209" s="81"/>
      <c r="D209" s="81"/>
      <c r="E209" s="81"/>
      <c r="F209" s="81"/>
      <c r="G209" s="81"/>
      <c r="H209" s="81"/>
      <c r="I209" s="81"/>
      <c r="J209" s="81"/>
      <c r="K209" s="81"/>
      <c r="L209" s="81"/>
      <c r="M209" s="81"/>
      <c r="N209" s="81"/>
      <c r="O209" s="81"/>
      <c r="P209" s="61" t="str">
        <f>IF(P207=3,"→問１２にお進みください"," ")</f>
        <v xml:space="preserve"> </v>
      </c>
      <c r="Q209" s="81"/>
      <c r="R209" s="81"/>
      <c r="S209" s="81"/>
      <c r="T209" s="81"/>
      <c r="U209" s="81"/>
      <c r="V209" s="81"/>
      <c r="W209" s="81"/>
      <c r="X209" s="82"/>
    </row>
    <row r="210" spans="1:24" ht="58.5" customHeight="1" x14ac:dyDescent="0.2">
      <c r="A210" s="173" t="s">
        <v>796</v>
      </c>
      <c r="B210" s="173"/>
      <c r="C210" s="173"/>
      <c r="D210" s="173"/>
      <c r="E210" s="173"/>
      <c r="F210" s="173"/>
      <c r="G210" s="173"/>
      <c r="H210" s="173"/>
      <c r="I210" s="173"/>
      <c r="J210" s="173"/>
      <c r="K210" s="173"/>
      <c r="L210" s="173"/>
      <c r="M210" s="173"/>
      <c r="N210" s="173"/>
      <c r="O210" s="173"/>
      <c r="P210" s="173"/>
      <c r="Q210" s="173"/>
      <c r="R210" s="173"/>
      <c r="S210" s="173"/>
      <c r="T210" s="173"/>
      <c r="U210" s="173"/>
      <c r="V210" s="173"/>
      <c r="W210" s="173"/>
      <c r="X210" s="82"/>
    </row>
    <row r="211" spans="1:24" ht="24.75" customHeight="1" x14ac:dyDescent="0.2">
      <c r="A211" s="81"/>
      <c r="B211" s="81"/>
      <c r="C211" s="39" t="s">
        <v>80</v>
      </c>
      <c r="D211" s="39"/>
      <c r="E211" s="39"/>
      <c r="F211" s="38"/>
      <c r="G211" s="38"/>
      <c r="H211" s="39"/>
      <c r="I211" s="39"/>
      <c r="J211" s="81"/>
      <c r="K211" s="81"/>
      <c r="L211" s="81"/>
      <c r="M211" s="81"/>
      <c r="N211" s="81"/>
      <c r="O211" s="81"/>
      <c r="P211" s="30"/>
      <c r="Q211" s="30"/>
      <c r="R211" s="81"/>
      <c r="S211" s="222"/>
      <c r="T211" s="223"/>
      <c r="U211" s="223"/>
      <c r="V211" s="223"/>
      <c r="W211" s="223"/>
      <c r="X211" s="82"/>
    </row>
    <row r="212" spans="1:24" ht="24.75" customHeight="1" x14ac:dyDescent="0.2">
      <c r="A212" s="81"/>
      <c r="B212" s="81"/>
      <c r="C212" s="39"/>
      <c r="D212" s="172" t="s">
        <v>243</v>
      </c>
      <c r="E212" s="172"/>
      <c r="F212" s="172"/>
      <c r="G212" s="172"/>
      <c r="H212" s="172"/>
      <c r="I212" s="172"/>
      <c r="J212" s="172"/>
      <c r="K212" s="172"/>
      <c r="L212" s="172"/>
      <c r="M212" s="172"/>
      <c r="N212" s="172"/>
      <c r="O212" s="172"/>
      <c r="P212" s="172"/>
      <c r="Q212" s="172"/>
      <c r="R212" s="172"/>
      <c r="S212" s="223"/>
      <c r="T212" s="223"/>
      <c r="U212" s="223"/>
      <c r="V212" s="223"/>
      <c r="W212" s="223"/>
      <c r="X212" s="82"/>
    </row>
    <row r="213" spans="1:24" ht="24.75" customHeight="1" x14ac:dyDescent="0.2">
      <c r="A213" s="81"/>
      <c r="B213" s="81"/>
      <c r="C213" s="39"/>
      <c r="D213" s="172" t="s">
        <v>244</v>
      </c>
      <c r="E213" s="172"/>
      <c r="F213" s="172"/>
      <c r="G213" s="172"/>
      <c r="H213" s="172"/>
      <c r="I213" s="172"/>
      <c r="J213" s="172"/>
      <c r="K213" s="172"/>
      <c r="L213" s="172"/>
      <c r="M213" s="172"/>
      <c r="N213" s="172"/>
      <c r="O213" s="172"/>
      <c r="P213" s="172"/>
      <c r="Q213" s="172"/>
      <c r="R213" s="172"/>
      <c r="S213" s="81"/>
      <c r="T213" s="81"/>
      <c r="U213" s="81"/>
      <c r="V213" s="81"/>
      <c r="W213" s="81"/>
      <c r="X213" s="82"/>
    </row>
    <row r="214" spans="1:24" ht="24.75" customHeight="1" x14ac:dyDescent="0.2">
      <c r="A214" s="81"/>
      <c r="B214" s="81"/>
      <c r="C214" s="81"/>
      <c r="D214" s="177" t="s">
        <v>356</v>
      </c>
      <c r="E214" s="177"/>
      <c r="F214" s="177"/>
      <c r="G214" s="177"/>
      <c r="H214" s="177"/>
      <c r="I214" s="177"/>
      <c r="J214" s="177"/>
      <c r="K214" s="177"/>
      <c r="L214" s="177"/>
      <c r="M214" s="177"/>
      <c r="N214" s="177"/>
      <c r="O214" s="177"/>
      <c r="P214" s="177"/>
      <c r="Q214" s="177"/>
      <c r="R214" s="177"/>
      <c r="S214" s="81"/>
      <c r="T214" s="81"/>
      <c r="U214" s="81"/>
      <c r="V214" s="81"/>
      <c r="W214" s="20"/>
    </row>
    <row r="215" spans="1:24" ht="24.75" customHeight="1" thickBot="1" x14ac:dyDescent="0.25">
      <c r="A215" s="81"/>
      <c r="B215" s="81"/>
      <c r="C215" s="81"/>
      <c r="D215" s="103"/>
      <c r="E215" s="103"/>
      <c r="F215" s="103"/>
      <c r="G215" s="103"/>
      <c r="H215" s="103"/>
      <c r="I215" s="103"/>
      <c r="J215" s="224" t="s">
        <v>28</v>
      </c>
      <c r="K215" s="224"/>
      <c r="L215" s="20"/>
      <c r="M215" s="20"/>
      <c r="N215" s="224" t="s">
        <v>29</v>
      </c>
      <c r="O215" s="224"/>
      <c r="P215" s="81"/>
      <c r="Q215" s="81"/>
      <c r="R215" s="81"/>
      <c r="S215" s="81"/>
      <c r="T215" s="81"/>
      <c r="U215" s="81"/>
      <c r="V215" s="81"/>
      <c r="W215" s="20"/>
    </row>
    <row r="216" spans="1:24" ht="24.75" customHeight="1" x14ac:dyDescent="0.2">
      <c r="A216" s="81"/>
      <c r="B216" s="81"/>
      <c r="C216" s="81"/>
      <c r="D216" s="103"/>
      <c r="E216" s="103"/>
      <c r="F216" s="103"/>
      <c r="G216" s="103"/>
      <c r="H216" s="103"/>
      <c r="I216" s="103"/>
      <c r="J216" s="181"/>
      <c r="K216" s="182"/>
      <c r="L216" s="20"/>
      <c r="M216" s="20"/>
      <c r="N216" s="181"/>
      <c r="O216" s="182"/>
      <c r="P216" s="81"/>
      <c r="Q216" s="81"/>
      <c r="R216" s="81"/>
      <c r="S216" s="81"/>
      <c r="T216" s="81"/>
      <c r="U216" s="81"/>
      <c r="V216" s="81"/>
      <c r="W216" s="20"/>
    </row>
    <row r="217" spans="1:24" ht="24.75" customHeight="1" thickBot="1" x14ac:dyDescent="0.25">
      <c r="A217" s="81"/>
      <c r="B217" s="81"/>
      <c r="C217" s="81"/>
      <c r="D217" s="81"/>
      <c r="E217" s="81"/>
      <c r="F217" s="81"/>
      <c r="G217" s="81"/>
      <c r="H217" s="81"/>
      <c r="I217" s="81"/>
      <c r="J217" s="183"/>
      <c r="K217" s="184"/>
      <c r="L217" s="20"/>
      <c r="M217" s="20"/>
      <c r="N217" s="183"/>
      <c r="O217" s="184"/>
      <c r="P217" s="81"/>
      <c r="Q217" s="81"/>
      <c r="R217" s="81"/>
      <c r="S217" s="81"/>
      <c r="T217" s="81"/>
      <c r="U217" s="81"/>
      <c r="V217" s="81"/>
      <c r="W217" s="20"/>
    </row>
    <row r="218" spans="1:24" s="20" customFormat="1" ht="24.75" customHeight="1" x14ac:dyDescent="0.2">
      <c r="A218" s="81"/>
      <c r="B218" s="81"/>
      <c r="C218" s="81"/>
      <c r="D218" s="81"/>
      <c r="E218" s="81"/>
      <c r="F218" s="81"/>
      <c r="G218" s="81"/>
      <c r="H218" s="81"/>
      <c r="I218" s="81"/>
      <c r="J218" s="30"/>
      <c r="K218" s="30"/>
      <c r="N218" s="30"/>
      <c r="O218" s="30"/>
      <c r="P218" s="81"/>
      <c r="Q218" s="81"/>
      <c r="R218" s="81"/>
      <c r="S218" s="81"/>
      <c r="T218" s="81"/>
      <c r="U218" s="81"/>
      <c r="V218" s="81"/>
    </row>
    <row r="219" spans="1:24" ht="54" customHeight="1" x14ac:dyDescent="0.2">
      <c r="A219" s="208" t="s">
        <v>390</v>
      </c>
      <c r="B219" s="208"/>
      <c r="C219" s="208"/>
      <c r="D219" s="208"/>
      <c r="E219" s="208"/>
      <c r="F219" s="208"/>
      <c r="G219" s="208"/>
      <c r="H219" s="208"/>
      <c r="I219" s="208"/>
      <c r="J219" s="208"/>
      <c r="K219" s="208"/>
      <c r="L219" s="208"/>
      <c r="M219" s="208"/>
      <c r="N219" s="208"/>
      <c r="O219" s="208"/>
      <c r="P219" s="208"/>
      <c r="Q219" s="208"/>
      <c r="R219" s="208"/>
      <c r="S219" s="208"/>
      <c r="T219" s="208"/>
      <c r="U219" s="208"/>
      <c r="V219" s="208"/>
      <c r="W219" s="208"/>
    </row>
    <row r="220" spans="1:24" ht="37.5" customHeight="1" x14ac:dyDescent="0.2">
      <c r="A220" s="194" t="s">
        <v>660</v>
      </c>
      <c r="B220" s="194"/>
      <c r="C220" s="194"/>
      <c r="D220" s="194"/>
      <c r="E220" s="194"/>
      <c r="F220" s="194"/>
      <c r="G220" s="194"/>
      <c r="H220" s="194"/>
      <c r="I220" s="194"/>
      <c r="J220" s="194"/>
      <c r="K220" s="194"/>
      <c r="L220" s="194"/>
      <c r="M220" s="194"/>
      <c r="N220" s="194"/>
      <c r="O220" s="194"/>
      <c r="P220" s="194"/>
      <c r="Q220" s="194"/>
      <c r="R220" s="194"/>
      <c r="S220" s="194"/>
      <c r="T220" s="194"/>
      <c r="U220" s="194"/>
      <c r="V220" s="194"/>
      <c r="W220" s="194"/>
    </row>
    <row r="221" spans="1:24" ht="24.75" customHeight="1" thickBot="1" x14ac:dyDescent="0.25">
      <c r="A221" s="98"/>
      <c r="B221" s="98"/>
      <c r="C221" s="177" t="s">
        <v>92</v>
      </c>
      <c r="D221" s="177"/>
      <c r="E221" s="177"/>
      <c r="F221" s="177"/>
      <c r="G221" s="177"/>
      <c r="H221" s="177"/>
      <c r="I221" s="99"/>
      <c r="J221" s="99"/>
      <c r="K221" s="99"/>
      <c r="L221" s="177" t="s">
        <v>614</v>
      </c>
      <c r="M221" s="177"/>
      <c r="N221" s="177"/>
      <c r="O221" s="177"/>
      <c r="P221" s="177"/>
      <c r="Q221" s="177"/>
      <c r="R221" s="177"/>
      <c r="S221" s="99"/>
      <c r="T221" s="86"/>
      <c r="U221" s="98"/>
      <c r="V221" s="98"/>
      <c r="W221" s="20"/>
    </row>
    <row r="222" spans="1:24" ht="24.75" customHeight="1" x14ac:dyDescent="0.2">
      <c r="A222" s="98"/>
      <c r="B222" s="98"/>
      <c r="C222" s="177" t="s">
        <v>615</v>
      </c>
      <c r="D222" s="177"/>
      <c r="E222" s="177"/>
      <c r="F222" s="177"/>
      <c r="G222" s="177"/>
      <c r="H222" s="177"/>
      <c r="I222" s="99"/>
      <c r="J222" s="99"/>
      <c r="K222" s="99"/>
      <c r="L222" s="177" t="s">
        <v>616</v>
      </c>
      <c r="M222" s="177"/>
      <c r="N222" s="177"/>
      <c r="O222" s="177"/>
      <c r="P222" s="177"/>
      <c r="Q222" s="240"/>
      <c r="R222" s="181"/>
      <c r="S222" s="182"/>
      <c r="T222" s="99"/>
      <c r="U222" s="98"/>
      <c r="V222" s="98"/>
      <c r="W222" s="20"/>
    </row>
    <row r="223" spans="1:24" ht="24.75" customHeight="1" thickBot="1" x14ac:dyDescent="0.25">
      <c r="A223" s="98"/>
      <c r="B223" s="98"/>
      <c r="C223" s="177" t="s">
        <v>93</v>
      </c>
      <c r="D223" s="177"/>
      <c r="E223" s="177"/>
      <c r="F223" s="177"/>
      <c r="G223" s="177"/>
      <c r="H223" s="177"/>
      <c r="I223" s="99"/>
      <c r="J223" s="99"/>
      <c r="K223" s="99"/>
      <c r="L223" s="86"/>
      <c r="M223" s="86"/>
      <c r="N223" s="86"/>
      <c r="O223" s="86"/>
      <c r="P223" s="99"/>
      <c r="Q223" s="99"/>
      <c r="R223" s="183"/>
      <c r="S223" s="184"/>
      <c r="T223" s="99"/>
      <c r="U223" s="98"/>
      <c r="V223" s="98"/>
      <c r="W223" s="20"/>
    </row>
    <row r="224" spans="1:24" ht="18" customHeight="1" x14ac:dyDescent="0.2">
      <c r="A224" s="104"/>
      <c r="B224" s="104"/>
      <c r="C224" s="104"/>
      <c r="D224" s="104"/>
      <c r="E224" s="104"/>
      <c r="F224" s="104"/>
      <c r="G224" s="104"/>
      <c r="H224" s="104"/>
      <c r="I224" s="104"/>
      <c r="J224" s="104"/>
      <c r="K224" s="104"/>
      <c r="L224" s="104"/>
      <c r="M224" s="104"/>
      <c r="N224" s="104"/>
      <c r="O224" s="104"/>
      <c r="P224" s="104"/>
      <c r="Q224" s="104"/>
      <c r="R224" s="104"/>
      <c r="S224" s="104"/>
      <c r="T224" s="104"/>
      <c r="U224" s="104"/>
      <c r="V224" s="104"/>
      <c r="W224" s="20"/>
    </row>
    <row r="225" spans="1:29" ht="49.5" customHeight="1" x14ac:dyDescent="0.2">
      <c r="A225" s="194" t="s">
        <v>701</v>
      </c>
      <c r="B225" s="194"/>
      <c r="C225" s="194"/>
      <c r="D225" s="194"/>
      <c r="E225" s="194"/>
      <c r="F225" s="194"/>
      <c r="G225" s="194"/>
      <c r="H225" s="194"/>
      <c r="I225" s="194"/>
      <c r="J225" s="194"/>
      <c r="K225" s="194"/>
      <c r="L225" s="194"/>
      <c r="M225" s="194"/>
      <c r="N225" s="194"/>
      <c r="O225" s="194"/>
      <c r="P225" s="194"/>
      <c r="Q225" s="194"/>
      <c r="R225" s="194"/>
      <c r="S225" s="194"/>
      <c r="T225" s="194"/>
      <c r="U225" s="194"/>
      <c r="V225" s="194"/>
      <c r="W225" s="194"/>
    </row>
    <row r="226" spans="1:29" ht="24.75" customHeight="1" x14ac:dyDescent="0.2">
      <c r="A226" s="20"/>
      <c r="B226" s="20"/>
      <c r="C226" s="172" t="s">
        <v>323</v>
      </c>
      <c r="D226" s="172"/>
      <c r="E226" s="172"/>
      <c r="F226" s="172"/>
      <c r="G226" s="172"/>
      <c r="H226" s="172"/>
      <c r="I226" s="172" t="s">
        <v>326</v>
      </c>
      <c r="J226" s="172"/>
      <c r="K226" s="172"/>
      <c r="L226" s="172"/>
      <c r="M226" s="172"/>
      <c r="N226" s="172"/>
      <c r="O226" s="36"/>
      <c r="P226" s="20"/>
      <c r="Q226" s="20"/>
      <c r="R226" s="20"/>
      <c r="S226" s="20"/>
      <c r="T226" s="20"/>
      <c r="U226" s="20"/>
      <c r="V226" s="20"/>
      <c r="W226" s="20"/>
    </row>
    <row r="227" spans="1:29" ht="24.75" customHeight="1" x14ac:dyDescent="0.2">
      <c r="A227" s="20"/>
      <c r="B227" s="20"/>
      <c r="C227" s="172" t="s">
        <v>324</v>
      </c>
      <c r="D227" s="172"/>
      <c r="E227" s="172"/>
      <c r="F227" s="172"/>
      <c r="G227" s="172"/>
      <c r="H227" s="172"/>
      <c r="I227" s="172" t="s">
        <v>327</v>
      </c>
      <c r="J227" s="172"/>
      <c r="K227" s="172"/>
      <c r="L227" s="172"/>
      <c r="M227" s="172"/>
      <c r="N227" s="172"/>
      <c r="O227" s="37"/>
      <c r="P227" s="20"/>
      <c r="Q227" s="20"/>
      <c r="R227" s="20"/>
      <c r="S227" s="20"/>
      <c r="T227" s="20"/>
      <c r="U227" s="20"/>
      <c r="V227" s="20"/>
      <c r="W227" s="20"/>
    </row>
    <row r="228" spans="1:29" ht="24.75" customHeight="1" x14ac:dyDescent="0.2">
      <c r="A228" s="20"/>
      <c r="B228" s="20"/>
      <c r="C228" s="172" t="s">
        <v>325</v>
      </c>
      <c r="D228" s="172"/>
      <c r="E228" s="172"/>
      <c r="F228" s="172"/>
      <c r="G228" s="172"/>
      <c r="H228" s="172"/>
      <c r="I228" s="172" t="s">
        <v>245</v>
      </c>
      <c r="J228" s="172"/>
      <c r="K228" s="172"/>
      <c r="L228" s="172"/>
      <c r="M228" s="172"/>
      <c r="N228" s="172"/>
      <c r="O228" s="20"/>
      <c r="P228" s="20"/>
      <c r="Q228" s="20"/>
      <c r="R228" s="20"/>
      <c r="S228" s="20"/>
      <c r="T228" s="20"/>
      <c r="U228" s="20"/>
      <c r="V228" s="20"/>
      <c r="W228" s="20"/>
    </row>
    <row r="229" spans="1:29" ht="34.950000000000003" customHeight="1" thickBot="1" x14ac:dyDescent="0.25">
      <c r="A229" s="104"/>
      <c r="B229" s="104"/>
      <c r="C229" s="104"/>
      <c r="D229" s="104"/>
      <c r="E229" s="104"/>
      <c r="F229" s="104"/>
      <c r="G229" s="104"/>
      <c r="H229" s="104"/>
      <c r="I229" s="241" t="s">
        <v>358</v>
      </c>
      <c r="J229" s="242"/>
      <c r="K229" s="104"/>
      <c r="L229" s="241" t="s">
        <v>359</v>
      </c>
      <c r="M229" s="242"/>
      <c r="N229" s="104"/>
      <c r="O229" s="241" t="s">
        <v>360</v>
      </c>
      <c r="P229" s="242"/>
      <c r="Q229" s="104"/>
      <c r="R229" s="241" t="s">
        <v>361</v>
      </c>
      <c r="S229" s="242"/>
      <c r="T229" s="104"/>
      <c r="U229" s="241" t="s">
        <v>246</v>
      </c>
      <c r="V229" s="242"/>
      <c r="W229" s="104"/>
      <c r="X229" s="104"/>
      <c r="Y229" s="104"/>
      <c r="Z229" s="104"/>
      <c r="AA229" s="104"/>
      <c r="AB229" s="104"/>
      <c r="AC229" s="20"/>
    </row>
    <row r="230" spans="1:29" ht="24.75" customHeight="1" x14ac:dyDescent="0.2">
      <c r="A230" s="104"/>
      <c r="B230" s="104"/>
      <c r="C230" s="104"/>
      <c r="D230" s="104"/>
      <c r="E230" s="104"/>
      <c r="F230" s="104"/>
      <c r="G230" s="104"/>
      <c r="H230" s="104"/>
      <c r="I230" s="181"/>
      <c r="J230" s="182"/>
      <c r="K230" s="104"/>
      <c r="L230" s="181"/>
      <c r="M230" s="182"/>
      <c r="N230" s="104"/>
      <c r="O230" s="181"/>
      <c r="P230" s="182"/>
      <c r="Q230" s="104"/>
      <c r="R230" s="181"/>
      <c r="S230" s="182"/>
      <c r="T230" s="104"/>
      <c r="U230" s="181"/>
      <c r="V230" s="182"/>
      <c r="W230" s="104"/>
      <c r="X230" s="104"/>
      <c r="Y230" s="104"/>
      <c r="Z230" s="104"/>
      <c r="AA230" s="104"/>
      <c r="AB230" s="104"/>
      <c r="AC230" s="20"/>
    </row>
    <row r="231" spans="1:29" ht="24.75" customHeight="1" thickBot="1" x14ac:dyDescent="0.25">
      <c r="A231" s="104"/>
      <c r="B231" s="104"/>
      <c r="C231" s="104"/>
      <c r="D231" s="104"/>
      <c r="E231" s="104"/>
      <c r="F231" s="104"/>
      <c r="G231" s="104"/>
      <c r="H231" s="104"/>
      <c r="I231" s="183"/>
      <c r="J231" s="184"/>
      <c r="K231" s="104"/>
      <c r="L231" s="183"/>
      <c r="M231" s="184"/>
      <c r="N231" s="104"/>
      <c r="O231" s="183"/>
      <c r="P231" s="184"/>
      <c r="Q231" s="104"/>
      <c r="R231" s="183"/>
      <c r="S231" s="184"/>
      <c r="T231" s="104"/>
      <c r="U231" s="183"/>
      <c r="V231" s="184"/>
      <c r="W231" s="104"/>
      <c r="X231" s="104"/>
      <c r="Y231" s="104"/>
      <c r="Z231" s="104"/>
      <c r="AA231" s="104"/>
      <c r="AB231" s="104"/>
      <c r="AC231" s="20"/>
    </row>
    <row r="232" spans="1:29" ht="18" customHeight="1" x14ac:dyDescent="0.2">
      <c r="A232" s="104"/>
      <c r="B232" s="104"/>
      <c r="C232" s="104"/>
      <c r="D232" s="104"/>
      <c r="E232" s="104"/>
      <c r="F232" s="104"/>
      <c r="G232" s="104"/>
      <c r="H232" s="104"/>
      <c r="I232" s="104"/>
      <c r="J232" s="104"/>
      <c r="K232" s="104"/>
      <c r="L232" s="104"/>
      <c r="M232" s="104"/>
      <c r="N232" s="104"/>
      <c r="O232" s="104"/>
      <c r="P232" s="104"/>
      <c r="Q232" s="104"/>
      <c r="R232" s="104"/>
      <c r="S232" s="104"/>
      <c r="T232" s="104"/>
      <c r="U232" s="104"/>
      <c r="V232" s="104"/>
      <c r="W232" s="20"/>
    </row>
    <row r="233" spans="1:29" ht="54" customHeight="1" x14ac:dyDescent="0.2">
      <c r="A233" s="194" t="s">
        <v>397</v>
      </c>
      <c r="B233" s="194"/>
      <c r="C233" s="194"/>
      <c r="D233" s="194"/>
      <c r="E233" s="194"/>
      <c r="F233" s="194"/>
      <c r="G233" s="194"/>
      <c r="H233" s="194"/>
      <c r="I233" s="194"/>
      <c r="J233" s="194"/>
      <c r="K233" s="194"/>
      <c r="L233" s="194"/>
      <c r="M233" s="194"/>
      <c r="N233" s="194"/>
      <c r="O233" s="194"/>
      <c r="P233" s="194"/>
      <c r="Q233" s="194"/>
      <c r="R233" s="194"/>
      <c r="S233" s="194"/>
      <c r="T233" s="194"/>
      <c r="U233" s="194"/>
      <c r="V233" s="194"/>
      <c r="W233" s="194"/>
    </row>
    <row r="234" spans="1:29" ht="24.75" customHeight="1" x14ac:dyDescent="0.2">
      <c r="A234" s="69"/>
      <c r="B234" s="70"/>
      <c r="C234" s="177" t="s">
        <v>92</v>
      </c>
      <c r="D234" s="177"/>
      <c r="E234" s="177"/>
      <c r="F234" s="177"/>
      <c r="G234" s="177"/>
      <c r="H234" s="177"/>
      <c r="I234" s="177" t="s">
        <v>614</v>
      </c>
      <c r="J234" s="177"/>
      <c r="K234" s="177"/>
      <c r="L234" s="177"/>
      <c r="M234" s="177"/>
      <c r="N234" s="177"/>
      <c r="O234" s="20"/>
      <c r="P234" s="20"/>
      <c r="Q234" s="20"/>
      <c r="R234" s="20"/>
      <c r="S234" s="20"/>
      <c r="T234" s="20"/>
      <c r="U234" s="20"/>
      <c r="V234" s="20"/>
      <c r="W234" s="20"/>
    </row>
    <row r="235" spans="1:29" ht="24.75" customHeight="1" x14ac:dyDescent="0.2">
      <c r="A235" s="69"/>
      <c r="B235" s="70"/>
      <c r="C235" s="177" t="s">
        <v>615</v>
      </c>
      <c r="D235" s="177"/>
      <c r="E235" s="177"/>
      <c r="F235" s="177"/>
      <c r="G235" s="177"/>
      <c r="H235" s="177"/>
      <c r="I235" s="177" t="s">
        <v>617</v>
      </c>
      <c r="J235" s="177"/>
      <c r="K235" s="177"/>
      <c r="L235" s="177"/>
      <c r="M235" s="177"/>
      <c r="N235" s="177"/>
      <c r="O235" s="20"/>
      <c r="P235" s="20"/>
      <c r="Q235" s="20"/>
      <c r="R235" s="20"/>
      <c r="S235" s="20"/>
      <c r="T235" s="20"/>
      <c r="U235" s="20"/>
      <c r="V235" s="20"/>
      <c r="W235" s="20"/>
    </row>
    <row r="236" spans="1:29" ht="24.75" customHeight="1" x14ac:dyDescent="0.2">
      <c r="A236" s="69"/>
      <c r="B236" s="70"/>
      <c r="C236" s="177" t="s">
        <v>93</v>
      </c>
      <c r="D236" s="177"/>
      <c r="E236" s="177"/>
      <c r="F236" s="177"/>
      <c r="G236" s="177"/>
      <c r="H236" s="177"/>
      <c r="I236" s="86"/>
      <c r="J236" s="86"/>
      <c r="K236" s="86"/>
      <c r="L236" s="86"/>
      <c r="M236" s="99"/>
      <c r="N236" s="99"/>
      <c r="O236" s="20"/>
      <c r="P236" s="20"/>
      <c r="Q236" s="20"/>
      <c r="R236" s="20"/>
      <c r="S236" s="20"/>
      <c r="T236" s="20"/>
      <c r="U236" s="20"/>
      <c r="V236" s="20"/>
      <c r="W236" s="20"/>
    </row>
    <row r="237" spans="1:29" ht="32.4" customHeight="1" thickBot="1" x14ac:dyDescent="0.25">
      <c r="A237" s="69"/>
      <c r="B237" s="69"/>
      <c r="C237" s="69"/>
      <c r="D237" s="69"/>
      <c r="E237" s="69"/>
      <c r="F237" s="69"/>
      <c r="G237" s="69"/>
      <c r="H237" s="70"/>
      <c r="I237" s="241" t="s">
        <v>358</v>
      </c>
      <c r="J237" s="242"/>
      <c r="K237" s="99"/>
      <c r="L237" s="241" t="s">
        <v>359</v>
      </c>
      <c r="M237" s="242"/>
      <c r="N237" s="99"/>
      <c r="O237" s="241" t="s">
        <v>360</v>
      </c>
      <c r="P237" s="242"/>
      <c r="Q237" s="86"/>
      <c r="R237" s="241" t="s">
        <v>361</v>
      </c>
      <c r="S237" s="242"/>
      <c r="T237" s="99"/>
      <c r="U237" s="241" t="s">
        <v>246</v>
      </c>
      <c r="V237" s="242"/>
      <c r="W237" s="20"/>
      <c r="X237" s="20"/>
      <c r="Y237" s="20"/>
      <c r="Z237" s="20"/>
      <c r="AA237" s="20"/>
      <c r="AB237" s="20"/>
      <c r="AC237" s="20"/>
    </row>
    <row r="238" spans="1:29" ht="24.75" customHeight="1" x14ac:dyDescent="0.2">
      <c r="A238" s="69"/>
      <c r="B238" s="69"/>
      <c r="C238" s="69"/>
      <c r="D238" s="69"/>
      <c r="E238" s="69"/>
      <c r="F238" s="69"/>
      <c r="G238" s="69"/>
      <c r="H238" s="70"/>
      <c r="I238" s="181"/>
      <c r="J238" s="182"/>
      <c r="K238" s="99"/>
      <c r="L238" s="181"/>
      <c r="M238" s="182"/>
      <c r="N238" s="99"/>
      <c r="O238" s="181"/>
      <c r="P238" s="182"/>
      <c r="Q238" s="86"/>
      <c r="R238" s="181"/>
      <c r="S238" s="182"/>
      <c r="T238" s="99"/>
      <c r="U238" s="181"/>
      <c r="V238" s="182"/>
      <c r="W238" s="20"/>
      <c r="X238" s="20"/>
      <c r="Y238" s="20"/>
      <c r="Z238" s="20"/>
      <c r="AA238" s="20"/>
      <c r="AB238" s="20"/>
      <c r="AC238" s="20"/>
    </row>
    <row r="239" spans="1:29" ht="24.75" customHeight="1" thickBot="1" x14ac:dyDescent="0.25">
      <c r="A239" s="69"/>
      <c r="B239" s="69"/>
      <c r="C239" s="69"/>
      <c r="D239" s="69"/>
      <c r="E239" s="69"/>
      <c r="F239" s="69"/>
      <c r="G239" s="69"/>
      <c r="H239" s="70"/>
      <c r="I239" s="183"/>
      <c r="J239" s="184"/>
      <c r="K239" s="99"/>
      <c r="L239" s="183"/>
      <c r="M239" s="184"/>
      <c r="N239" s="99"/>
      <c r="O239" s="183"/>
      <c r="P239" s="184"/>
      <c r="Q239" s="86"/>
      <c r="R239" s="183"/>
      <c r="S239" s="184"/>
      <c r="T239" s="99"/>
      <c r="U239" s="183"/>
      <c r="V239" s="184"/>
      <c r="W239" s="30"/>
      <c r="X239" s="20"/>
      <c r="Y239" s="20"/>
      <c r="Z239" s="30"/>
      <c r="AA239" s="30"/>
      <c r="AB239" s="20"/>
      <c r="AC239" s="20"/>
    </row>
    <row r="240" spans="1:29" ht="21.6" customHeight="1" x14ac:dyDescent="0.2">
      <c r="A240" s="69"/>
      <c r="B240" s="69"/>
      <c r="C240" s="69"/>
      <c r="D240" s="69"/>
      <c r="E240" s="69"/>
      <c r="F240" s="69"/>
      <c r="G240" s="69"/>
      <c r="H240" s="70"/>
      <c r="I240" s="86"/>
      <c r="J240" s="86"/>
      <c r="K240" s="86"/>
      <c r="L240" s="86"/>
      <c r="M240" s="99"/>
      <c r="N240" s="99"/>
      <c r="O240" s="20"/>
      <c r="P240" s="30"/>
      <c r="Q240" s="30"/>
      <c r="R240" s="20"/>
      <c r="S240" s="20"/>
      <c r="T240" s="30"/>
      <c r="U240" s="30"/>
      <c r="V240" s="20"/>
      <c r="W240" s="30"/>
      <c r="X240" s="20"/>
      <c r="Y240" s="20"/>
      <c r="Z240" s="30"/>
      <c r="AA240" s="30"/>
      <c r="AB240" s="20"/>
      <c r="AC240" s="20"/>
    </row>
    <row r="241" spans="1:23" ht="50.25" customHeight="1" x14ac:dyDescent="0.2">
      <c r="A241" s="194" t="s">
        <v>661</v>
      </c>
      <c r="B241" s="208"/>
      <c r="C241" s="208"/>
      <c r="D241" s="208"/>
      <c r="E241" s="208"/>
      <c r="F241" s="208"/>
      <c r="G241" s="208"/>
      <c r="H241" s="208"/>
      <c r="I241" s="208"/>
      <c r="J241" s="208"/>
      <c r="K241" s="208"/>
      <c r="L241" s="208"/>
      <c r="M241" s="208"/>
      <c r="N241" s="208"/>
      <c r="O241" s="208"/>
      <c r="P241" s="208"/>
      <c r="Q241" s="208"/>
      <c r="R241" s="208"/>
      <c r="S241" s="208"/>
      <c r="T241" s="208"/>
      <c r="U241" s="208"/>
      <c r="V241" s="208"/>
      <c r="W241" s="208"/>
    </row>
    <row r="242" spans="1:23" ht="11.4" customHeight="1" thickBot="1" x14ac:dyDescent="0.25">
      <c r="A242" s="69"/>
      <c r="B242" s="70"/>
      <c r="C242" s="69"/>
      <c r="D242" s="70"/>
      <c r="E242" s="99"/>
      <c r="F242" s="99"/>
      <c r="G242" s="99"/>
      <c r="H242" s="99"/>
      <c r="I242" s="86"/>
      <c r="J242" s="86"/>
      <c r="K242" s="86"/>
      <c r="L242" s="86"/>
      <c r="M242" s="99"/>
      <c r="N242" s="99"/>
      <c r="O242" s="20"/>
      <c r="P242" s="30"/>
      <c r="Q242" s="30"/>
      <c r="R242" s="20"/>
      <c r="S242" s="20"/>
      <c r="T242" s="30"/>
      <c r="U242" s="30"/>
      <c r="V242" s="20"/>
      <c r="W242" s="20"/>
    </row>
    <row r="243" spans="1:23" ht="24.75" customHeight="1" x14ac:dyDescent="0.2">
      <c r="A243" s="69"/>
      <c r="B243" s="70"/>
      <c r="C243" s="261"/>
      <c r="D243" s="262"/>
      <c r="E243" s="99"/>
      <c r="F243" s="99"/>
      <c r="G243" s="99"/>
      <c r="H243" s="99"/>
      <c r="I243" s="86"/>
      <c r="J243" s="86"/>
      <c r="K243" s="86"/>
      <c r="L243" s="86"/>
      <c r="M243" s="99"/>
      <c r="N243" s="99"/>
      <c r="O243" s="20"/>
      <c r="P243" s="30"/>
      <c r="Q243" s="30"/>
      <c r="R243" s="20"/>
      <c r="S243" s="20"/>
      <c r="T243" s="30"/>
      <c r="U243" s="30"/>
      <c r="V243" s="20"/>
      <c r="W243" s="20"/>
    </row>
    <row r="244" spans="1:23" ht="24.75" customHeight="1" thickBot="1" x14ac:dyDescent="0.25">
      <c r="A244" s="69"/>
      <c r="B244" s="70"/>
      <c r="C244" s="263"/>
      <c r="D244" s="264"/>
      <c r="E244" s="99" t="s">
        <v>355</v>
      </c>
      <c r="F244" s="99"/>
      <c r="G244" s="99"/>
      <c r="H244" s="99"/>
      <c r="I244" s="86"/>
      <c r="J244" s="86"/>
      <c r="K244" s="86"/>
      <c r="L244" s="86"/>
      <c r="M244" s="99"/>
      <c r="N244" s="99"/>
      <c r="O244" s="20"/>
      <c r="P244" s="30"/>
      <c r="Q244" s="30"/>
      <c r="R244" s="20"/>
      <c r="S244" s="20"/>
      <c r="T244" s="30"/>
      <c r="U244" s="30"/>
      <c r="V244" s="20"/>
      <c r="W244" s="20"/>
    </row>
    <row r="245" spans="1:23" ht="18" customHeight="1" x14ac:dyDescent="0.2">
      <c r="A245" s="69"/>
      <c r="B245" s="70"/>
      <c r="C245" s="105" t="str">
        <f>IF(AND(C243&lt;&gt;"",C243=0),"→（６）にお進みください"," ")</f>
        <v xml:space="preserve"> </v>
      </c>
      <c r="D245" s="70"/>
      <c r="E245" s="99"/>
      <c r="F245" s="99"/>
      <c r="G245" s="99"/>
      <c r="H245" s="99"/>
      <c r="I245" s="86"/>
      <c r="J245" s="86"/>
      <c r="K245" s="86"/>
      <c r="L245" s="86"/>
      <c r="M245" s="99"/>
      <c r="N245" s="99"/>
      <c r="O245" s="20"/>
      <c r="P245" s="30"/>
      <c r="Q245" s="30"/>
      <c r="R245" s="20"/>
      <c r="S245" s="20"/>
      <c r="T245" s="30"/>
      <c r="U245" s="30"/>
      <c r="V245" s="20"/>
      <c r="W245" s="20"/>
    </row>
    <row r="246" spans="1:23" ht="106.2" customHeight="1" x14ac:dyDescent="0.2">
      <c r="A246" s="69"/>
      <c r="B246" s="250" t="s">
        <v>699</v>
      </c>
      <c r="C246" s="251"/>
      <c r="D246" s="251"/>
      <c r="E246" s="251"/>
      <c r="F246" s="251"/>
      <c r="G246" s="251"/>
      <c r="H246" s="251"/>
      <c r="I246" s="251"/>
      <c r="J246" s="251"/>
      <c r="K246" s="251"/>
      <c r="L246" s="251"/>
      <c r="M246" s="251"/>
      <c r="N246" s="251"/>
      <c r="O246" s="251"/>
      <c r="P246" s="251"/>
      <c r="Q246" s="251"/>
      <c r="R246" s="251"/>
      <c r="S246" s="251"/>
      <c r="T246" s="251"/>
      <c r="U246" s="251"/>
      <c r="V246" s="252"/>
      <c r="W246" s="20"/>
    </row>
    <row r="247" spans="1:23" ht="16.2" customHeight="1" x14ac:dyDescent="0.2">
      <c r="A247" s="69"/>
      <c r="B247" s="70"/>
      <c r="C247" s="69"/>
      <c r="D247" s="70"/>
      <c r="E247" s="99"/>
      <c r="F247" s="99"/>
      <c r="G247" s="99"/>
      <c r="H247" s="99"/>
      <c r="I247" s="86"/>
      <c r="J247" s="86"/>
      <c r="K247" s="86"/>
      <c r="L247" s="86"/>
      <c r="M247" s="99"/>
      <c r="N247" s="99"/>
      <c r="O247" s="20"/>
      <c r="P247" s="30"/>
      <c r="Q247" s="30"/>
      <c r="R247" s="20"/>
      <c r="S247" s="20"/>
      <c r="T247" s="30"/>
      <c r="U247" s="30"/>
      <c r="V247" s="20"/>
      <c r="W247" s="20"/>
    </row>
    <row r="248" spans="1:23" ht="41.4" customHeight="1" x14ac:dyDescent="0.2">
      <c r="A248" s="194" t="s">
        <v>719</v>
      </c>
      <c r="B248" s="208"/>
      <c r="C248" s="208"/>
      <c r="D248" s="208"/>
      <c r="E248" s="208"/>
      <c r="F248" s="208"/>
      <c r="G248" s="208"/>
      <c r="H248" s="208"/>
      <c r="I248" s="208"/>
      <c r="J248" s="208"/>
      <c r="K248" s="208"/>
      <c r="L248" s="208"/>
      <c r="M248" s="208"/>
      <c r="N248" s="208"/>
      <c r="O248" s="208"/>
      <c r="P248" s="208"/>
      <c r="Q248" s="208"/>
      <c r="R248" s="208"/>
      <c r="S248" s="208"/>
      <c r="T248" s="208"/>
      <c r="U248" s="208"/>
      <c r="V248" s="208"/>
      <c r="W248" s="208"/>
    </row>
    <row r="249" spans="1:23" ht="24.75" customHeight="1" x14ac:dyDescent="0.2">
      <c r="A249" s="20"/>
      <c r="B249" s="2"/>
      <c r="C249" s="171" t="s">
        <v>247</v>
      </c>
      <c r="D249" s="172"/>
      <c r="E249" s="172"/>
      <c r="F249" s="172"/>
      <c r="G249" s="172"/>
      <c r="H249" s="172"/>
      <c r="I249" s="172"/>
      <c r="J249" s="172"/>
      <c r="K249" s="20"/>
      <c r="L249" s="2"/>
      <c r="M249" s="171" t="s">
        <v>248</v>
      </c>
      <c r="N249" s="172"/>
      <c r="O249" s="172"/>
      <c r="P249" s="172"/>
      <c r="Q249" s="172"/>
      <c r="R249" s="172"/>
      <c r="S249" s="172"/>
      <c r="T249" s="172"/>
      <c r="U249" s="172"/>
      <c r="V249" s="36"/>
      <c r="W249" s="20"/>
    </row>
    <row r="250" spans="1:23" ht="24.75" customHeight="1" thickBot="1" x14ac:dyDescent="0.25">
      <c r="A250" s="20"/>
      <c r="B250" s="2"/>
      <c r="C250" s="171" t="s">
        <v>249</v>
      </c>
      <c r="D250" s="172"/>
      <c r="E250" s="172"/>
      <c r="F250" s="172"/>
      <c r="G250" s="172"/>
      <c r="H250" s="172"/>
      <c r="I250" s="172"/>
      <c r="J250" s="172"/>
      <c r="K250" s="20"/>
      <c r="L250" s="2"/>
      <c r="M250" s="171" t="s">
        <v>40</v>
      </c>
      <c r="N250" s="172"/>
      <c r="O250" s="172"/>
      <c r="P250" s="172"/>
      <c r="Q250" s="172"/>
      <c r="R250" s="172"/>
      <c r="S250" s="172"/>
      <c r="T250" s="172"/>
      <c r="U250" s="172"/>
      <c r="V250" s="36"/>
      <c r="W250" s="20"/>
    </row>
    <row r="251" spans="1:23" ht="24.75" customHeight="1" thickBot="1" x14ac:dyDescent="0.25">
      <c r="A251" s="69"/>
      <c r="B251" s="70"/>
      <c r="C251" s="69"/>
      <c r="D251" s="70"/>
      <c r="E251" s="99"/>
      <c r="F251" s="99"/>
      <c r="G251" s="99"/>
      <c r="H251" s="99"/>
      <c r="I251" s="86"/>
      <c r="J251" s="86"/>
      <c r="K251" s="86"/>
      <c r="L251" s="86"/>
      <c r="M251" s="94"/>
      <c r="N251" s="178"/>
      <c r="O251" s="179"/>
      <c r="P251" s="179"/>
      <c r="Q251" s="179"/>
      <c r="R251" s="179"/>
      <c r="S251" s="179"/>
      <c r="T251" s="179"/>
      <c r="U251" s="180"/>
      <c r="V251" s="20"/>
      <c r="W251" s="20"/>
    </row>
    <row r="252" spans="1:23" ht="18" customHeight="1" x14ac:dyDescent="0.2">
      <c r="A252" s="69"/>
      <c r="B252" s="70"/>
      <c r="C252" s="69"/>
      <c r="D252" s="70"/>
      <c r="E252" s="99"/>
      <c r="F252" s="99"/>
      <c r="G252" s="99"/>
      <c r="H252" s="99"/>
      <c r="I252" s="86"/>
      <c r="J252" s="86"/>
      <c r="K252" s="86"/>
      <c r="L252" s="86"/>
      <c r="M252" s="94"/>
      <c r="N252" s="94"/>
      <c r="O252" s="92"/>
      <c r="P252" s="92"/>
      <c r="Q252" s="92"/>
      <c r="R252" s="92"/>
      <c r="S252" s="92"/>
      <c r="T252" s="92"/>
      <c r="U252" s="90" t="s">
        <v>27</v>
      </c>
      <c r="V252" s="20"/>
      <c r="W252" s="20"/>
    </row>
    <row r="253" spans="1:23" ht="18" customHeight="1" x14ac:dyDescent="0.2">
      <c r="A253" s="69"/>
      <c r="B253" s="70"/>
      <c r="C253" s="69"/>
      <c r="D253" s="70"/>
      <c r="E253" s="99"/>
      <c r="F253" s="99"/>
      <c r="G253" s="99"/>
      <c r="H253" s="99"/>
      <c r="I253" s="86"/>
      <c r="J253" s="86"/>
      <c r="K253" s="86"/>
      <c r="L253" s="86"/>
      <c r="M253" s="99"/>
      <c r="N253" s="99"/>
      <c r="O253" s="20"/>
      <c r="P253" s="30"/>
      <c r="Q253" s="30"/>
      <c r="R253" s="20"/>
      <c r="S253" s="20"/>
      <c r="T253" s="30"/>
      <c r="U253" s="30"/>
      <c r="V253" s="20"/>
      <c r="W253" s="20"/>
    </row>
    <row r="254" spans="1:23" ht="53.25" customHeight="1" x14ac:dyDescent="0.2">
      <c r="A254" s="194" t="s">
        <v>662</v>
      </c>
      <c r="B254" s="194"/>
      <c r="C254" s="194"/>
      <c r="D254" s="194"/>
      <c r="E254" s="194"/>
      <c r="F254" s="194"/>
      <c r="G254" s="194"/>
      <c r="H254" s="194"/>
      <c r="I254" s="194"/>
      <c r="J254" s="194"/>
      <c r="K254" s="194"/>
      <c r="L254" s="194"/>
      <c r="M254" s="194"/>
      <c r="N254" s="194"/>
      <c r="O254" s="194"/>
      <c r="P254" s="194"/>
      <c r="Q254" s="194"/>
      <c r="R254" s="194"/>
      <c r="S254" s="194"/>
      <c r="T254" s="194"/>
      <c r="U254" s="194"/>
      <c r="V254" s="194"/>
      <c r="W254" s="194"/>
    </row>
    <row r="255" spans="1:23" ht="24.75" customHeight="1" thickBot="1" x14ac:dyDescent="0.25">
      <c r="A255" s="20"/>
      <c r="B255" s="20"/>
      <c r="C255" s="172" t="s">
        <v>278</v>
      </c>
      <c r="D255" s="172"/>
      <c r="E255" s="172"/>
      <c r="F255" s="172"/>
      <c r="G255" s="172"/>
      <c r="H255" s="172"/>
      <c r="I255" s="172"/>
      <c r="J255" s="172"/>
      <c r="K255" s="172"/>
      <c r="L255" s="172"/>
      <c r="M255" s="36"/>
      <c r="N255" s="36"/>
      <c r="O255" s="36"/>
      <c r="P255" s="36"/>
      <c r="Q255" s="36"/>
      <c r="R255" s="106"/>
      <c r="S255" s="106"/>
      <c r="T255" s="106"/>
      <c r="U255" s="106"/>
      <c r="V255" s="106"/>
      <c r="W255" s="20"/>
    </row>
    <row r="256" spans="1:23" ht="24.75" customHeight="1" x14ac:dyDescent="0.2">
      <c r="A256" s="20"/>
      <c r="B256" s="20"/>
      <c r="C256" s="172" t="s">
        <v>391</v>
      </c>
      <c r="D256" s="172"/>
      <c r="E256" s="172"/>
      <c r="F256" s="172"/>
      <c r="G256" s="172"/>
      <c r="H256" s="172"/>
      <c r="I256" s="172"/>
      <c r="J256" s="172"/>
      <c r="K256" s="172"/>
      <c r="L256" s="172"/>
      <c r="M256" s="36"/>
      <c r="N256" s="36"/>
      <c r="O256" s="36"/>
      <c r="P256" s="36"/>
      <c r="Q256" s="36"/>
      <c r="R256" s="181"/>
      <c r="S256" s="182"/>
      <c r="T256" s="106"/>
      <c r="U256" s="106"/>
      <c r="V256" s="106"/>
      <c r="W256" s="20"/>
    </row>
    <row r="257" spans="1:23" ht="24.75" customHeight="1" thickBot="1" x14ac:dyDescent="0.25">
      <c r="A257" s="20"/>
      <c r="B257" s="20"/>
      <c r="C257" s="172" t="s">
        <v>392</v>
      </c>
      <c r="D257" s="172"/>
      <c r="E257" s="172"/>
      <c r="F257" s="172"/>
      <c r="G257" s="172"/>
      <c r="H257" s="172"/>
      <c r="I257" s="172"/>
      <c r="J257" s="172"/>
      <c r="K257" s="172"/>
      <c r="L257" s="172"/>
      <c r="M257" s="36"/>
      <c r="N257" s="36"/>
      <c r="O257" s="36"/>
      <c r="P257" s="36"/>
      <c r="Q257" s="36"/>
      <c r="R257" s="183"/>
      <c r="S257" s="184"/>
      <c r="T257" s="87"/>
      <c r="U257" s="87"/>
      <c r="V257" s="87"/>
      <c r="W257" s="20"/>
    </row>
    <row r="258" spans="1:23" ht="24.75" customHeight="1" x14ac:dyDescent="0.2">
      <c r="A258" s="20"/>
      <c r="B258" s="20"/>
      <c r="C258" s="172" t="s">
        <v>393</v>
      </c>
      <c r="D258" s="172"/>
      <c r="E258" s="172"/>
      <c r="F258" s="172"/>
      <c r="G258" s="172"/>
      <c r="H258" s="172"/>
      <c r="I258" s="172"/>
      <c r="J258" s="172"/>
      <c r="K258" s="172"/>
      <c r="L258" s="172"/>
      <c r="M258" s="36"/>
      <c r="N258" s="36"/>
      <c r="O258" s="36"/>
      <c r="P258" s="36"/>
      <c r="Q258" s="36"/>
      <c r="R258" s="105" t="str">
        <f>IF(OR(R256=3,R256=4),"→（８）にお進みください","")</f>
        <v/>
      </c>
      <c r="S258" s="36"/>
      <c r="T258" s="36"/>
      <c r="U258" s="87"/>
      <c r="V258" s="106"/>
      <c r="W258" s="20"/>
    </row>
    <row r="259" spans="1:23" ht="24.75" customHeight="1" x14ac:dyDescent="0.2">
      <c r="A259" s="20"/>
      <c r="B259" s="20"/>
      <c r="C259" s="34"/>
      <c r="D259" s="34"/>
      <c r="E259" s="34"/>
      <c r="F259" s="34"/>
      <c r="G259" s="34"/>
      <c r="H259" s="34"/>
      <c r="I259" s="34"/>
      <c r="J259" s="34"/>
      <c r="K259" s="34"/>
      <c r="L259" s="34"/>
      <c r="M259" s="36"/>
      <c r="N259" s="36"/>
      <c r="O259" s="36"/>
      <c r="P259" s="36"/>
      <c r="Q259" s="36"/>
      <c r="R259" s="36"/>
      <c r="S259" s="36"/>
      <c r="T259" s="36"/>
      <c r="U259" s="86"/>
      <c r="V259" s="87"/>
      <c r="W259" s="20"/>
    </row>
    <row r="260" spans="1:23" ht="24.75" customHeight="1" x14ac:dyDescent="0.2">
      <c r="A260" s="93"/>
      <c r="B260" s="93"/>
      <c r="C260" s="258" t="s">
        <v>96</v>
      </c>
      <c r="D260" s="259"/>
      <c r="E260" s="259"/>
      <c r="F260" s="259"/>
      <c r="G260" s="259"/>
      <c r="H260" s="259"/>
      <c r="I260" s="259"/>
      <c r="J260" s="259"/>
      <c r="K260" s="259"/>
      <c r="L260" s="259"/>
      <c r="M260" s="259"/>
      <c r="N260" s="259"/>
      <c r="O260" s="259"/>
      <c r="P260" s="259"/>
      <c r="Q260" s="259"/>
      <c r="R260" s="259"/>
      <c r="S260" s="259"/>
      <c r="T260" s="259"/>
      <c r="U260" s="260"/>
      <c r="V260" s="20"/>
      <c r="W260" s="20"/>
    </row>
    <row r="261" spans="1:23" ht="227.25" customHeight="1" x14ac:dyDescent="0.2">
      <c r="A261" s="93"/>
      <c r="B261" s="93"/>
      <c r="C261" s="231" t="s">
        <v>394</v>
      </c>
      <c r="D261" s="232"/>
      <c r="E261" s="232"/>
      <c r="F261" s="232"/>
      <c r="G261" s="232"/>
      <c r="H261" s="232"/>
      <c r="I261" s="232"/>
      <c r="J261" s="232"/>
      <c r="K261" s="232"/>
      <c r="L261" s="232"/>
      <c r="M261" s="232"/>
      <c r="N261" s="232"/>
      <c r="O261" s="232"/>
      <c r="P261" s="232"/>
      <c r="Q261" s="232"/>
      <c r="R261" s="232"/>
      <c r="S261" s="232"/>
      <c r="T261" s="232"/>
      <c r="U261" s="233"/>
      <c r="V261" s="20"/>
      <c r="W261" s="20"/>
    </row>
    <row r="262" spans="1:23" ht="18" customHeight="1" x14ac:dyDescent="0.2">
      <c r="A262" s="93"/>
      <c r="B262" s="93"/>
      <c r="C262" s="107" t="s">
        <v>97</v>
      </c>
      <c r="D262" s="107"/>
      <c r="E262" s="107"/>
      <c r="F262" s="107"/>
      <c r="G262" s="107"/>
      <c r="H262" s="107"/>
      <c r="I262" s="107"/>
      <c r="J262" s="107"/>
      <c r="K262" s="107"/>
      <c r="L262" s="107"/>
      <c r="M262" s="107"/>
      <c r="N262" s="107"/>
      <c r="O262" s="107"/>
      <c r="P262" s="107"/>
      <c r="Q262" s="107"/>
      <c r="R262" s="107"/>
      <c r="S262" s="107"/>
      <c r="T262" s="107"/>
      <c r="U262" s="107"/>
      <c r="V262" s="20"/>
      <c r="W262" s="20"/>
    </row>
    <row r="263" spans="1:23" ht="68.25" customHeight="1" x14ac:dyDescent="0.2">
      <c r="A263" s="173" t="s">
        <v>588</v>
      </c>
      <c r="B263" s="173"/>
      <c r="C263" s="173"/>
      <c r="D263" s="173"/>
      <c r="E263" s="173"/>
      <c r="F263" s="173"/>
      <c r="G263" s="173"/>
      <c r="H263" s="173"/>
      <c r="I263" s="173"/>
      <c r="J263" s="173"/>
      <c r="K263" s="173"/>
      <c r="L263" s="173"/>
      <c r="M263" s="173"/>
      <c r="N263" s="173"/>
      <c r="O263" s="173"/>
      <c r="P263" s="173"/>
      <c r="Q263" s="173"/>
      <c r="R263" s="173"/>
      <c r="S263" s="173"/>
      <c r="T263" s="173"/>
      <c r="U263" s="173"/>
      <c r="V263" s="173"/>
      <c r="W263" s="173"/>
    </row>
    <row r="264" spans="1:23" ht="24.75" customHeight="1" x14ac:dyDescent="0.2">
      <c r="A264" s="98"/>
      <c r="B264" s="2"/>
      <c r="C264" s="172" t="s">
        <v>72</v>
      </c>
      <c r="D264" s="172"/>
      <c r="E264" s="172"/>
      <c r="F264" s="172"/>
      <c r="G264" s="172"/>
      <c r="H264" s="172"/>
      <c r="I264" s="172"/>
      <c r="J264" s="172"/>
      <c r="K264" s="172"/>
      <c r="L264" s="172"/>
      <c r="M264" s="172"/>
      <c r="N264" s="172"/>
      <c r="O264" s="172"/>
      <c r="P264" s="172"/>
      <c r="Q264" s="172"/>
      <c r="R264" s="172"/>
      <c r="S264" s="172"/>
      <c r="T264" s="172"/>
      <c r="U264" s="172"/>
      <c r="V264" s="172"/>
      <c r="W264" s="20"/>
    </row>
    <row r="265" spans="1:23" ht="24.75" customHeight="1" x14ac:dyDescent="0.2">
      <c r="A265" s="98"/>
      <c r="B265" s="2"/>
      <c r="C265" s="172" t="s">
        <v>81</v>
      </c>
      <c r="D265" s="172"/>
      <c r="E265" s="172"/>
      <c r="F265" s="172"/>
      <c r="G265" s="172"/>
      <c r="H265" s="172"/>
      <c r="I265" s="172"/>
      <c r="J265" s="172"/>
      <c r="K265" s="172"/>
      <c r="L265" s="172"/>
      <c r="M265" s="172"/>
      <c r="N265" s="172"/>
      <c r="O265" s="172"/>
      <c r="P265" s="172"/>
      <c r="Q265" s="172"/>
      <c r="R265" s="172"/>
      <c r="S265" s="172"/>
      <c r="T265" s="172"/>
      <c r="U265" s="172"/>
      <c r="V265" s="172"/>
      <c r="W265" s="20"/>
    </row>
    <row r="266" spans="1:23" ht="24.75" customHeight="1" x14ac:dyDescent="0.2">
      <c r="A266" s="98"/>
      <c r="B266" s="2"/>
      <c r="C266" s="172" t="s">
        <v>71</v>
      </c>
      <c r="D266" s="172"/>
      <c r="E266" s="172"/>
      <c r="F266" s="172"/>
      <c r="G266" s="172"/>
      <c r="H266" s="172"/>
      <c r="I266" s="172"/>
      <c r="J266" s="172"/>
      <c r="K266" s="172"/>
      <c r="L266" s="172"/>
      <c r="M266" s="172"/>
      <c r="N266" s="172"/>
      <c r="O266" s="172"/>
      <c r="P266" s="172"/>
      <c r="Q266" s="172"/>
      <c r="R266" s="172"/>
      <c r="S266" s="172"/>
      <c r="T266" s="172"/>
      <c r="U266" s="172"/>
      <c r="V266" s="172"/>
      <c r="W266" s="20"/>
    </row>
    <row r="267" spans="1:23" ht="24.75" customHeight="1" x14ac:dyDescent="0.2">
      <c r="A267" s="98"/>
      <c r="B267" s="2"/>
      <c r="C267" s="172" t="s">
        <v>205</v>
      </c>
      <c r="D267" s="172"/>
      <c r="E267" s="172"/>
      <c r="F267" s="172"/>
      <c r="G267" s="172"/>
      <c r="H267" s="172"/>
      <c r="I267" s="172"/>
      <c r="J267" s="172"/>
      <c r="K267" s="172"/>
      <c r="L267" s="172"/>
      <c r="M267" s="172"/>
      <c r="N267" s="172"/>
      <c r="O267" s="172"/>
      <c r="P267" s="172"/>
      <c r="Q267" s="172"/>
      <c r="R267" s="172"/>
      <c r="S267" s="172"/>
      <c r="T267" s="172"/>
      <c r="U267" s="172"/>
      <c r="V267" s="172"/>
      <c r="W267" s="20"/>
    </row>
    <row r="268" spans="1:23" ht="24.75" customHeight="1" x14ac:dyDescent="0.2">
      <c r="A268" s="98"/>
      <c r="B268" s="2"/>
      <c r="C268" s="172" t="s">
        <v>73</v>
      </c>
      <c r="D268" s="172"/>
      <c r="E268" s="172"/>
      <c r="F268" s="172"/>
      <c r="G268" s="172"/>
      <c r="H268" s="172"/>
      <c r="I268" s="172"/>
      <c r="J268" s="172"/>
      <c r="K268" s="172"/>
      <c r="L268" s="172"/>
      <c r="M268" s="172"/>
      <c r="N268" s="172"/>
      <c r="O268" s="172"/>
      <c r="P268" s="172"/>
      <c r="Q268" s="172"/>
      <c r="R268" s="172"/>
      <c r="S268" s="172"/>
      <c r="T268" s="172"/>
      <c r="U268" s="172"/>
      <c r="V268" s="172"/>
      <c r="W268" s="20"/>
    </row>
    <row r="269" spans="1:23" ht="24.75" customHeight="1" thickBot="1" x14ac:dyDescent="0.25">
      <c r="A269" s="98"/>
      <c r="B269" s="2"/>
      <c r="C269" s="172" t="s">
        <v>250</v>
      </c>
      <c r="D269" s="172"/>
      <c r="E269" s="172"/>
      <c r="F269" s="172"/>
      <c r="G269" s="172"/>
      <c r="H269" s="172"/>
      <c r="I269" s="172"/>
      <c r="J269" s="172"/>
      <c r="K269" s="172"/>
      <c r="L269" s="172"/>
      <c r="M269" s="172"/>
      <c r="N269" s="172"/>
      <c r="O269" s="172"/>
      <c r="P269" s="172"/>
      <c r="Q269" s="172"/>
      <c r="R269" s="172"/>
      <c r="S269" s="172"/>
      <c r="T269" s="172"/>
      <c r="U269" s="172"/>
      <c r="V269" s="172"/>
      <c r="W269" s="20"/>
    </row>
    <row r="270" spans="1:23" ht="24.75" customHeight="1" thickBot="1" x14ac:dyDescent="0.25">
      <c r="A270" s="104"/>
      <c r="B270" s="2"/>
      <c r="C270" s="36" t="s">
        <v>35</v>
      </c>
      <c r="D270" s="36"/>
      <c r="E270" s="36"/>
      <c r="F270" s="36"/>
      <c r="G270" s="178"/>
      <c r="H270" s="179"/>
      <c r="I270" s="179"/>
      <c r="J270" s="179"/>
      <c r="K270" s="179"/>
      <c r="L270" s="179"/>
      <c r="M270" s="179"/>
      <c r="N270" s="179"/>
      <c r="O270" s="179"/>
      <c r="P270" s="179"/>
      <c r="Q270" s="179"/>
      <c r="R270" s="179"/>
      <c r="S270" s="179"/>
      <c r="T270" s="180"/>
      <c r="U270" s="108"/>
      <c r="V270" s="107"/>
      <c r="W270" s="20"/>
    </row>
    <row r="271" spans="1:23" ht="12" customHeight="1" x14ac:dyDescent="0.2">
      <c r="A271" s="93"/>
      <c r="B271" s="93"/>
      <c r="C271" s="107"/>
      <c r="D271" s="107"/>
      <c r="E271" s="107"/>
      <c r="F271" s="107"/>
      <c r="G271" s="107"/>
      <c r="H271" s="107"/>
      <c r="I271" s="107"/>
      <c r="J271" s="107"/>
      <c r="K271" s="107"/>
      <c r="L271" s="107"/>
      <c r="M271" s="107"/>
      <c r="N271" s="107"/>
      <c r="O271" s="107"/>
      <c r="P271" s="107"/>
      <c r="Q271" s="107"/>
      <c r="R271" s="107"/>
      <c r="S271" s="107"/>
      <c r="T271" s="90" t="s">
        <v>26</v>
      </c>
      <c r="U271" s="107"/>
      <c r="V271" s="20"/>
      <c r="W271" s="20"/>
    </row>
    <row r="272" spans="1:23" ht="18" customHeight="1" x14ac:dyDescent="0.2">
      <c r="A272" s="69"/>
      <c r="B272" s="70"/>
      <c r="C272" s="69"/>
      <c r="D272" s="70"/>
      <c r="E272" s="99"/>
      <c r="F272" s="99"/>
      <c r="G272" s="99"/>
      <c r="H272" s="99"/>
      <c r="I272" s="86"/>
      <c r="J272" s="86"/>
      <c r="K272" s="86"/>
      <c r="L272" s="86"/>
      <c r="M272" s="99"/>
      <c r="N272" s="99"/>
      <c r="O272" s="20"/>
      <c r="P272" s="30"/>
      <c r="Q272" s="30"/>
      <c r="R272" s="20"/>
      <c r="S272" s="20"/>
      <c r="T272" s="30"/>
      <c r="U272" s="30"/>
      <c r="V272" s="20"/>
      <c r="W272" s="20"/>
    </row>
    <row r="273" spans="1:23" s="194" customFormat="1" ht="75" customHeight="1" x14ac:dyDescent="0.2">
      <c r="A273" s="194" t="s">
        <v>663</v>
      </c>
    </row>
    <row r="274" spans="1:23" ht="24.75" customHeight="1" thickBot="1" x14ac:dyDescent="0.25">
      <c r="A274" s="20"/>
      <c r="B274" s="20"/>
      <c r="C274" s="172" t="s">
        <v>278</v>
      </c>
      <c r="D274" s="172"/>
      <c r="E274" s="172"/>
      <c r="F274" s="172"/>
      <c r="G274" s="172"/>
      <c r="H274" s="172"/>
      <c r="I274" s="172"/>
      <c r="J274" s="172"/>
      <c r="K274" s="172"/>
      <c r="L274" s="172"/>
      <c r="M274" s="36"/>
      <c r="N274" s="36"/>
      <c r="O274" s="36"/>
      <c r="P274" s="36"/>
      <c r="Q274" s="36"/>
      <c r="R274" s="106"/>
      <c r="S274" s="106"/>
      <c r="T274" s="106"/>
      <c r="U274" s="106"/>
      <c r="V274" s="106"/>
      <c r="W274" s="20"/>
    </row>
    <row r="275" spans="1:23" ht="24.75" customHeight="1" x14ac:dyDescent="0.2">
      <c r="A275" s="20"/>
      <c r="B275" s="20"/>
      <c r="C275" s="172" t="s">
        <v>391</v>
      </c>
      <c r="D275" s="172"/>
      <c r="E275" s="172"/>
      <c r="F275" s="172"/>
      <c r="G275" s="172"/>
      <c r="H275" s="172"/>
      <c r="I275" s="172"/>
      <c r="J275" s="172"/>
      <c r="K275" s="172"/>
      <c r="L275" s="172"/>
      <c r="M275" s="36"/>
      <c r="N275" s="36"/>
      <c r="O275" s="36"/>
      <c r="P275" s="36"/>
      <c r="Q275" s="36"/>
      <c r="R275" s="181"/>
      <c r="S275" s="182"/>
      <c r="T275" s="106"/>
      <c r="U275" s="106"/>
      <c r="V275" s="106"/>
      <c r="W275" s="20"/>
    </row>
    <row r="276" spans="1:23" ht="24.75" customHeight="1" thickBot="1" x14ac:dyDescent="0.25">
      <c r="A276" s="20"/>
      <c r="B276" s="20"/>
      <c r="C276" s="172" t="s">
        <v>392</v>
      </c>
      <c r="D276" s="172"/>
      <c r="E276" s="172"/>
      <c r="F276" s="172"/>
      <c r="G276" s="172"/>
      <c r="H276" s="172"/>
      <c r="I276" s="172"/>
      <c r="J276" s="172"/>
      <c r="K276" s="172"/>
      <c r="L276" s="172"/>
      <c r="M276" s="36"/>
      <c r="N276" s="36"/>
      <c r="O276" s="36"/>
      <c r="P276" s="36"/>
      <c r="Q276" s="36"/>
      <c r="R276" s="183"/>
      <c r="S276" s="184"/>
      <c r="T276" s="87"/>
      <c r="U276" s="87"/>
      <c r="V276" s="87"/>
      <c r="W276" s="20"/>
    </row>
    <row r="277" spans="1:23" ht="24.75" customHeight="1" x14ac:dyDescent="0.2">
      <c r="A277" s="20"/>
      <c r="B277" s="20"/>
      <c r="C277" s="172" t="s">
        <v>393</v>
      </c>
      <c r="D277" s="172"/>
      <c r="E277" s="172"/>
      <c r="F277" s="172"/>
      <c r="G277" s="172"/>
      <c r="H277" s="172"/>
      <c r="I277" s="172"/>
      <c r="J277" s="172"/>
      <c r="K277" s="172"/>
      <c r="L277" s="172"/>
      <c r="M277" s="36"/>
      <c r="N277" s="36"/>
      <c r="O277" s="36"/>
      <c r="P277" s="36"/>
      <c r="Q277" s="36"/>
      <c r="R277" s="109"/>
      <c r="S277" s="36"/>
      <c r="T277" s="36"/>
      <c r="U277" s="87"/>
      <c r="V277" s="106"/>
      <c r="W277" s="20"/>
    </row>
    <row r="278" spans="1:23" ht="24.75" customHeight="1" x14ac:dyDescent="0.2">
      <c r="A278" s="20"/>
      <c r="B278" s="20"/>
      <c r="C278" s="34"/>
      <c r="D278" s="34"/>
      <c r="E278" s="34"/>
      <c r="F278" s="34"/>
      <c r="G278" s="34"/>
      <c r="H278" s="34"/>
      <c r="I278" s="34"/>
      <c r="J278" s="34"/>
      <c r="K278" s="34"/>
      <c r="L278" s="34"/>
      <c r="M278" s="36"/>
      <c r="N278" s="36"/>
      <c r="O278" s="36"/>
      <c r="P278" s="36"/>
      <c r="Q278" s="36"/>
      <c r="R278" s="36"/>
      <c r="S278" s="36"/>
      <c r="T278" s="36"/>
      <c r="U278" s="86"/>
      <c r="V278" s="87"/>
      <c r="W278" s="20"/>
    </row>
    <row r="279" spans="1:23" ht="24.75" customHeight="1" x14ac:dyDescent="0.2">
      <c r="A279" s="20"/>
      <c r="B279" s="110"/>
      <c r="C279" s="228" t="s">
        <v>251</v>
      </c>
      <c r="D279" s="253"/>
      <c r="E279" s="253"/>
      <c r="F279" s="253"/>
      <c r="G279" s="253"/>
      <c r="H279" s="253"/>
      <c r="I279" s="253"/>
      <c r="J279" s="253"/>
      <c r="K279" s="253"/>
      <c r="L279" s="253"/>
      <c r="M279" s="253"/>
      <c r="N279" s="253"/>
      <c r="O279" s="253"/>
      <c r="P279" s="253"/>
      <c r="Q279" s="253"/>
      <c r="R279" s="253"/>
      <c r="S279" s="253"/>
      <c r="T279" s="253"/>
      <c r="U279" s="253"/>
      <c r="V279" s="254"/>
      <c r="W279" s="20"/>
    </row>
    <row r="280" spans="1:23" ht="172.95" customHeight="1" x14ac:dyDescent="0.2">
      <c r="A280" s="20"/>
      <c r="B280" s="107"/>
      <c r="C280" s="265" t="s">
        <v>650</v>
      </c>
      <c r="D280" s="266"/>
      <c r="E280" s="266"/>
      <c r="F280" s="266"/>
      <c r="G280" s="266"/>
      <c r="H280" s="266"/>
      <c r="I280" s="266"/>
      <c r="J280" s="266"/>
      <c r="K280" s="266"/>
      <c r="L280" s="266"/>
      <c r="M280" s="266"/>
      <c r="N280" s="266"/>
      <c r="O280" s="266"/>
      <c r="P280" s="266"/>
      <c r="Q280" s="266"/>
      <c r="R280" s="266"/>
      <c r="S280" s="266"/>
      <c r="T280" s="266"/>
      <c r="U280" s="266"/>
      <c r="V280" s="267"/>
      <c r="W280" s="20"/>
    </row>
    <row r="281" spans="1:23" ht="24.75" customHeight="1" x14ac:dyDescent="0.2">
      <c r="A281" s="20"/>
      <c r="B281" s="20"/>
      <c r="C281" s="107"/>
      <c r="D281" s="107"/>
      <c r="E281" s="107"/>
      <c r="F281" s="107"/>
      <c r="G281" s="107"/>
      <c r="H281" s="107"/>
      <c r="I281" s="107"/>
      <c r="J281" s="107"/>
      <c r="K281" s="107"/>
      <c r="L281" s="107"/>
      <c r="M281" s="107"/>
      <c r="N281" s="107"/>
      <c r="O281" s="107"/>
      <c r="P281" s="107"/>
      <c r="Q281" s="107"/>
      <c r="R281" s="107"/>
      <c r="S281" s="107"/>
      <c r="T281" s="107"/>
      <c r="U281" s="107"/>
      <c r="V281" s="107"/>
      <c r="W281" s="20"/>
    </row>
    <row r="282" spans="1:23" ht="50.25" customHeight="1" x14ac:dyDescent="0.2">
      <c r="A282" s="194" t="s">
        <v>645</v>
      </c>
      <c r="B282" s="194"/>
      <c r="C282" s="194"/>
      <c r="D282" s="194"/>
      <c r="E282" s="194"/>
      <c r="F282" s="194"/>
      <c r="G282" s="194"/>
      <c r="H282" s="194"/>
      <c r="I282" s="194"/>
      <c r="J282" s="194"/>
      <c r="K282" s="194"/>
      <c r="L282" s="194"/>
      <c r="M282" s="194"/>
      <c r="N282" s="194"/>
      <c r="O282" s="194"/>
      <c r="P282" s="194"/>
      <c r="Q282" s="194"/>
      <c r="R282" s="194"/>
      <c r="S282" s="194"/>
      <c r="T282" s="194"/>
      <c r="U282" s="194"/>
      <c r="V282" s="194"/>
      <c r="W282" s="194"/>
    </row>
    <row r="283" spans="1:23" ht="24.75" customHeight="1" thickBot="1" x14ac:dyDescent="0.25">
      <c r="A283" s="20"/>
      <c r="B283" s="20"/>
      <c r="C283" s="172" t="s">
        <v>278</v>
      </c>
      <c r="D283" s="172"/>
      <c r="E283" s="172"/>
      <c r="F283" s="172"/>
      <c r="G283" s="172"/>
      <c r="H283" s="172"/>
      <c r="I283" s="172"/>
      <c r="J283" s="172"/>
      <c r="K283" s="172"/>
      <c r="L283" s="172"/>
      <c r="M283" s="36"/>
      <c r="N283" s="36"/>
      <c r="O283" s="36"/>
      <c r="P283" s="36"/>
      <c r="Q283" s="36"/>
      <c r="R283" s="106"/>
      <c r="S283" s="106"/>
      <c r="T283" s="106"/>
      <c r="U283" s="106"/>
      <c r="V283" s="106"/>
      <c r="W283" s="20"/>
    </row>
    <row r="284" spans="1:23" ht="24.75" customHeight="1" x14ac:dyDescent="0.2">
      <c r="A284" s="20"/>
      <c r="B284" s="20"/>
      <c r="C284" s="172" t="s">
        <v>391</v>
      </c>
      <c r="D284" s="172"/>
      <c r="E284" s="172"/>
      <c r="F284" s="172"/>
      <c r="G284" s="172"/>
      <c r="H284" s="172"/>
      <c r="I284" s="172"/>
      <c r="J284" s="172"/>
      <c r="K284" s="172"/>
      <c r="L284" s="172"/>
      <c r="M284" s="36"/>
      <c r="N284" s="36"/>
      <c r="O284" s="36"/>
      <c r="P284" s="36"/>
      <c r="Q284" s="36"/>
      <c r="R284" s="181"/>
      <c r="S284" s="182"/>
      <c r="T284" s="106"/>
      <c r="U284" s="106"/>
      <c r="V284" s="106"/>
      <c r="W284" s="20"/>
    </row>
    <row r="285" spans="1:23" ht="24.75" customHeight="1" thickBot="1" x14ac:dyDescent="0.25">
      <c r="A285" s="20"/>
      <c r="B285" s="20"/>
      <c r="C285" s="172" t="s">
        <v>392</v>
      </c>
      <c r="D285" s="172"/>
      <c r="E285" s="172"/>
      <c r="F285" s="172"/>
      <c r="G285" s="172"/>
      <c r="H285" s="172"/>
      <c r="I285" s="172"/>
      <c r="J285" s="172"/>
      <c r="K285" s="172"/>
      <c r="L285" s="172"/>
      <c r="M285" s="36"/>
      <c r="N285" s="36"/>
      <c r="O285" s="36"/>
      <c r="P285" s="36"/>
      <c r="Q285" s="36"/>
      <c r="R285" s="183"/>
      <c r="S285" s="184"/>
      <c r="T285" s="87"/>
      <c r="U285" s="87"/>
      <c r="V285" s="87"/>
      <c r="W285" s="20"/>
    </row>
    <row r="286" spans="1:23" ht="24.75" customHeight="1" x14ac:dyDescent="0.2">
      <c r="A286" s="20"/>
      <c r="B286" s="20"/>
      <c r="C286" s="172" t="s">
        <v>393</v>
      </c>
      <c r="D286" s="172"/>
      <c r="E286" s="172"/>
      <c r="F286" s="172"/>
      <c r="G286" s="172"/>
      <c r="H286" s="172"/>
      <c r="I286" s="172"/>
      <c r="J286" s="172"/>
      <c r="K286" s="172"/>
      <c r="L286" s="172"/>
      <c r="M286" s="36"/>
      <c r="N286" s="36"/>
      <c r="O286" s="36"/>
      <c r="P286" s="36"/>
      <c r="Q286" s="36"/>
      <c r="R286" s="105" t="str">
        <f>IF(OR(R284=3,R284=4),"→（１１）にお進みください","")</f>
        <v/>
      </c>
      <c r="S286" s="36"/>
      <c r="T286" s="36"/>
      <c r="U286" s="87"/>
      <c r="V286" s="106"/>
      <c r="W286" s="20"/>
    </row>
    <row r="287" spans="1:23" ht="24.75" customHeight="1" x14ac:dyDescent="0.2">
      <c r="A287" s="20"/>
      <c r="B287" s="20"/>
      <c r="C287" s="34"/>
      <c r="D287" s="34"/>
      <c r="E287" s="34"/>
      <c r="F287" s="34"/>
      <c r="G287" s="34"/>
      <c r="H287" s="34"/>
      <c r="I287" s="34"/>
      <c r="J287" s="34"/>
      <c r="K287" s="34"/>
      <c r="L287" s="34"/>
      <c r="M287" s="36"/>
      <c r="N287" s="36"/>
      <c r="O287" s="36"/>
      <c r="P287" s="36"/>
      <c r="Q287" s="36"/>
      <c r="R287" s="36"/>
      <c r="S287" s="36"/>
      <c r="T287" s="36"/>
      <c r="U287" s="86"/>
      <c r="V287" s="87"/>
      <c r="W287" s="20"/>
    </row>
    <row r="288" spans="1:23" ht="24.75" customHeight="1" x14ac:dyDescent="0.2">
      <c r="A288" s="20"/>
      <c r="B288" s="20"/>
      <c r="C288" s="228" t="s">
        <v>700</v>
      </c>
      <c r="D288" s="229"/>
      <c r="E288" s="229"/>
      <c r="F288" s="229"/>
      <c r="G288" s="229"/>
      <c r="H288" s="229"/>
      <c r="I288" s="229"/>
      <c r="J288" s="229"/>
      <c r="K288" s="229"/>
      <c r="L288" s="229"/>
      <c r="M288" s="229"/>
      <c r="N288" s="229"/>
      <c r="O288" s="229"/>
      <c r="P288" s="229"/>
      <c r="Q288" s="229"/>
      <c r="R288" s="229"/>
      <c r="S288" s="229"/>
      <c r="T288" s="229"/>
      <c r="U288" s="230"/>
      <c r="V288" s="87"/>
      <c r="W288" s="20"/>
    </row>
    <row r="289" spans="1:23" ht="82.5" customHeight="1" x14ac:dyDescent="0.2">
      <c r="A289" s="20"/>
      <c r="B289" s="20"/>
      <c r="C289" s="231" t="s">
        <v>612</v>
      </c>
      <c r="D289" s="232"/>
      <c r="E289" s="232"/>
      <c r="F289" s="232"/>
      <c r="G289" s="232"/>
      <c r="H289" s="232"/>
      <c r="I289" s="232"/>
      <c r="J289" s="232"/>
      <c r="K289" s="232"/>
      <c r="L289" s="232"/>
      <c r="M289" s="232"/>
      <c r="N289" s="232"/>
      <c r="O289" s="232"/>
      <c r="P289" s="232"/>
      <c r="Q289" s="232"/>
      <c r="R289" s="232"/>
      <c r="S289" s="232"/>
      <c r="T289" s="232"/>
      <c r="U289" s="233"/>
      <c r="V289" s="87"/>
      <c r="W289" s="20"/>
    </row>
    <row r="290" spans="1:23" ht="24.75" customHeight="1" x14ac:dyDescent="0.2">
      <c r="A290" s="20"/>
      <c r="B290" s="20"/>
      <c r="C290" s="34"/>
      <c r="D290" s="34"/>
      <c r="E290" s="34"/>
      <c r="F290" s="34"/>
      <c r="G290" s="34"/>
      <c r="H290" s="34"/>
      <c r="I290" s="34"/>
      <c r="J290" s="34"/>
      <c r="K290" s="34"/>
      <c r="L290" s="34"/>
      <c r="M290" s="36"/>
      <c r="N290" s="36"/>
      <c r="O290" s="36"/>
      <c r="P290" s="36"/>
      <c r="Q290" s="36"/>
      <c r="R290" s="36"/>
      <c r="S290" s="36"/>
      <c r="T290" s="36"/>
      <c r="U290" s="86"/>
      <c r="V290" s="87"/>
      <c r="W290" s="20"/>
    </row>
    <row r="291" spans="1:23" ht="50.25" customHeight="1" thickBot="1" x14ac:dyDescent="0.25">
      <c r="A291" s="194" t="s">
        <v>589</v>
      </c>
      <c r="B291" s="194"/>
      <c r="C291" s="194"/>
      <c r="D291" s="194"/>
      <c r="E291" s="194"/>
      <c r="F291" s="194"/>
      <c r="G291" s="194"/>
      <c r="H291" s="194"/>
      <c r="I291" s="194"/>
      <c r="J291" s="194"/>
      <c r="K291" s="194"/>
      <c r="L291" s="194"/>
      <c r="M291" s="194"/>
      <c r="N291" s="194"/>
      <c r="O291" s="194"/>
      <c r="P291" s="194"/>
      <c r="Q291" s="194"/>
      <c r="R291" s="194"/>
      <c r="S291" s="194"/>
      <c r="T291" s="194"/>
      <c r="U291" s="194"/>
      <c r="V291" s="194"/>
      <c r="W291" s="194"/>
    </row>
    <row r="292" spans="1:23" ht="24.75" customHeight="1" x14ac:dyDescent="0.2">
      <c r="A292" s="20"/>
      <c r="B292" s="20"/>
      <c r="C292" s="234"/>
      <c r="D292" s="235"/>
      <c r="E292" s="235"/>
      <c r="F292" s="235"/>
      <c r="G292" s="235"/>
      <c r="H292" s="235"/>
      <c r="I292" s="235"/>
      <c r="J292" s="235"/>
      <c r="K292" s="235"/>
      <c r="L292" s="235"/>
      <c r="M292" s="235"/>
      <c r="N292" s="235"/>
      <c r="O292" s="235"/>
      <c r="P292" s="235"/>
      <c r="Q292" s="235"/>
      <c r="R292" s="235"/>
      <c r="S292" s="235"/>
      <c r="T292" s="235"/>
      <c r="U292" s="236"/>
      <c r="V292" s="87"/>
      <c r="W292" s="20"/>
    </row>
    <row r="293" spans="1:23" ht="24.75" customHeight="1" thickBot="1" x14ac:dyDescent="0.25">
      <c r="A293" s="20"/>
      <c r="B293" s="20"/>
      <c r="C293" s="237"/>
      <c r="D293" s="238"/>
      <c r="E293" s="238"/>
      <c r="F293" s="238"/>
      <c r="G293" s="238"/>
      <c r="H293" s="238"/>
      <c r="I293" s="238"/>
      <c r="J293" s="238"/>
      <c r="K293" s="238"/>
      <c r="L293" s="238"/>
      <c r="M293" s="238"/>
      <c r="N293" s="238"/>
      <c r="O293" s="238"/>
      <c r="P293" s="238"/>
      <c r="Q293" s="238"/>
      <c r="R293" s="238"/>
      <c r="S293" s="238"/>
      <c r="T293" s="238"/>
      <c r="U293" s="239"/>
      <c r="V293" s="87"/>
      <c r="W293" s="20"/>
    </row>
    <row r="294" spans="1:23" ht="18.75" customHeight="1" x14ac:dyDescent="0.2">
      <c r="A294" s="20"/>
      <c r="B294" s="20"/>
      <c r="C294" s="34"/>
      <c r="D294" s="34"/>
      <c r="E294" s="34"/>
      <c r="F294" s="34"/>
      <c r="G294" s="34"/>
      <c r="H294" s="34"/>
      <c r="I294" s="34"/>
      <c r="J294" s="34"/>
      <c r="K294" s="34"/>
      <c r="L294" s="34"/>
      <c r="M294" s="36"/>
      <c r="N294" s="36"/>
      <c r="O294" s="36"/>
      <c r="P294" s="36"/>
      <c r="Q294" s="36"/>
      <c r="R294" s="36"/>
      <c r="S294" s="36"/>
      <c r="T294" s="36"/>
      <c r="U294" s="86"/>
      <c r="V294" s="87"/>
      <c r="W294" s="20"/>
    </row>
    <row r="295" spans="1:23" ht="60" customHeight="1" x14ac:dyDescent="0.2">
      <c r="A295" s="207" t="s">
        <v>733</v>
      </c>
      <c r="B295" s="207"/>
      <c r="C295" s="207"/>
      <c r="D295" s="207"/>
      <c r="E295" s="207"/>
      <c r="F295" s="207"/>
      <c r="G295" s="207"/>
      <c r="H295" s="207"/>
      <c r="I295" s="207"/>
      <c r="J295" s="207"/>
      <c r="K295" s="207"/>
      <c r="L295" s="207"/>
      <c r="M295" s="207"/>
      <c r="N295" s="207"/>
      <c r="O295" s="207"/>
      <c r="P295" s="207"/>
      <c r="Q295" s="207"/>
      <c r="R295" s="207"/>
      <c r="S295" s="207"/>
      <c r="T295" s="207"/>
      <c r="U295" s="207"/>
      <c r="V295" s="207"/>
      <c r="W295" s="207"/>
    </row>
    <row r="296" spans="1:23" ht="24.75" customHeight="1" x14ac:dyDescent="0.2">
      <c r="A296" s="111"/>
      <c r="B296" s="111"/>
      <c r="C296" s="199" t="s">
        <v>480</v>
      </c>
      <c r="D296" s="199"/>
      <c r="E296" s="199"/>
      <c r="F296" s="199"/>
      <c r="G296" s="199"/>
      <c r="H296" s="199"/>
      <c r="I296" s="199"/>
      <c r="J296" s="199"/>
      <c r="K296" s="199"/>
      <c r="L296" s="199"/>
      <c r="M296" s="199"/>
      <c r="N296" s="113"/>
      <c r="O296" s="113"/>
      <c r="P296" s="113"/>
      <c r="Q296" s="113"/>
      <c r="R296" s="113"/>
      <c r="S296" s="113"/>
      <c r="T296" s="114"/>
      <c r="U296" s="113"/>
      <c r="V296" s="115"/>
      <c r="W296" s="115"/>
    </row>
    <row r="297" spans="1:23" ht="24.75" customHeight="1" x14ac:dyDescent="0.2">
      <c r="A297" s="111"/>
      <c r="B297" s="111"/>
      <c r="C297" s="199" t="s">
        <v>481</v>
      </c>
      <c r="D297" s="199"/>
      <c r="E297" s="199"/>
      <c r="F297" s="199"/>
      <c r="G297" s="199"/>
      <c r="H297" s="199"/>
      <c r="I297" s="199"/>
      <c r="J297" s="199"/>
      <c r="K297" s="199"/>
      <c r="L297" s="199"/>
      <c r="M297" s="199"/>
      <c r="N297" s="113"/>
      <c r="O297" s="113"/>
      <c r="P297" s="113"/>
      <c r="Q297" s="113"/>
      <c r="R297" s="114"/>
      <c r="S297" s="113"/>
      <c r="T297" s="114"/>
      <c r="U297" s="113"/>
      <c r="V297" s="115"/>
      <c r="W297" s="115"/>
    </row>
    <row r="298" spans="1:23" ht="24.75" customHeight="1" x14ac:dyDescent="0.2">
      <c r="A298" s="111"/>
      <c r="B298" s="111"/>
      <c r="C298" s="199" t="s">
        <v>482</v>
      </c>
      <c r="D298" s="199"/>
      <c r="E298" s="199"/>
      <c r="F298" s="199"/>
      <c r="G298" s="199"/>
      <c r="H298" s="199"/>
      <c r="I298" s="199"/>
      <c r="J298" s="199"/>
      <c r="K298" s="199"/>
      <c r="L298" s="199"/>
      <c r="M298" s="199"/>
      <c r="N298" s="113"/>
      <c r="O298" s="113"/>
      <c r="P298" s="113"/>
      <c r="Q298" s="113"/>
      <c r="R298" s="114"/>
      <c r="S298" s="113"/>
      <c r="T298" s="114"/>
      <c r="U298" s="113"/>
      <c r="V298" s="115"/>
      <c r="W298" s="115"/>
    </row>
    <row r="299" spans="1:23" ht="24.75" customHeight="1" thickBot="1" x14ac:dyDescent="0.25">
      <c r="A299" s="111"/>
      <c r="B299" s="111"/>
      <c r="C299" s="199" t="s">
        <v>483</v>
      </c>
      <c r="D299" s="199"/>
      <c r="E299" s="199"/>
      <c r="F299" s="199"/>
      <c r="G299" s="199"/>
      <c r="H299" s="199"/>
      <c r="I299" s="199"/>
      <c r="J299" s="199"/>
      <c r="K299" s="199"/>
      <c r="L299" s="199"/>
      <c r="M299" s="199"/>
      <c r="N299" s="113"/>
      <c r="O299" s="113"/>
      <c r="P299" s="113"/>
      <c r="Q299" s="113"/>
      <c r="R299" s="114"/>
      <c r="S299" s="113"/>
      <c r="T299" s="114"/>
      <c r="U299" s="113"/>
      <c r="V299" s="115"/>
      <c r="W299" s="115"/>
    </row>
    <row r="300" spans="1:23" ht="24.75" customHeight="1" x14ac:dyDescent="0.2">
      <c r="A300" s="111"/>
      <c r="B300" s="111"/>
      <c r="C300" s="199" t="s">
        <v>484</v>
      </c>
      <c r="D300" s="199"/>
      <c r="E300" s="199"/>
      <c r="F300" s="199"/>
      <c r="G300" s="199"/>
      <c r="H300" s="199"/>
      <c r="I300" s="199"/>
      <c r="J300" s="199"/>
      <c r="K300" s="199"/>
      <c r="L300" s="199"/>
      <c r="M300" s="199"/>
      <c r="N300" s="113"/>
      <c r="O300" s="113"/>
      <c r="P300" s="113"/>
      <c r="Q300" s="113"/>
      <c r="R300" s="190"/>
      <c r="S300" s="191"/>
      <c r="T300" s="114"/>
      <c r="U300" s="113"/>
      <c r="V300" s="115"/>
      <c r="W300" s="115"/>
    </row>
    <row r="301" spans="1:23" ht="24.75" customHeight="1" thickBot="1" x14ac:dyDescent="0.25">
      <c r="A301" s="111"/>
      <c r="B301" s="111"/>
      <c r="C301" s="199" t="s">
        <v>485</v>
      </c>
      <c r="D301" s="199"/>
      <c r="E301" s="199"/>
      <c r="F301" s="199"/>
      <c r="G301" s="199"/>
      <c r="H301" s="199"/>
      <c r="I301" s="199"/>
      <c r="J301" s="199"/>
      <c r="K301" s="199"/>
      <c r="L301" s="199"/>
      <c r="M301" s="199"/>
      <c r="N301" s="113"/>
      <c r="O301" s="113"/>
      <c r="P301" s="113"/>
      <c r="Q301" s="113"/>
      <c r="R301" s="192"/>
      <c r="S301" s="193"/>
      <c r="T301" s="114"/>
      <c r="U301" s="113"/>
      <c r="V301" s="115"/>
      <c r="W301" s="115"/>
    </row>
    <row r="302" spans="1:23" ht="18.75" customHeight="1" x14ac:dyDescent="0.2">
      <c r="A302" s="111"/>
      <c r="B302" s="111"/>
      <c r="C302" s="113"/>
      <c r="D302" s="113"/>
      <c r="E302" s="113"/>
      <c r="F302" s="113"/>
      <c r="G302" s="113"/>
      <c r="H302" s="113"/>
      <c r="I302" s="113"/>
      <c r="J302" s="113"/>
      <c r="K302" s="113"/>
      <c r="L302" s="113"/>
      <c r="M302" s="113"/>
      <c r="N302" s="113"/>
      <c r="O302" s="113"/>
      <c r="P302" s="113"/>
      <c r="Q302" s="113"/>
      <c r="R302" s="116" t="str">
        <f>IF(R300&gt;3,"→（１３）にお進みください","")</f>
        <v/>
      </c>
      <c r="S302" s="113"/>
      <c r="T302" s="114"/>
      <c r="U302" s="113"/>
      <c r="V302" s="115"/>
      <c r="W302" s="115"/>
    </row>
    <row r="303" spans="1:23" ht="45.75" customHeight="1" x14ac:dyDescent="0.2">
      <c r="A303" s="173" t="s">
        <v>734</v>
      </c>
      <c r="B303" s="173"/>
      <c r="C303" s="173"/>
      <c r="D303" s="173"/>
      <c r="E303" s="173"/>
      <c r="F303" s="173"/>
      <c r="G303" s="173"/>
      <c r="H303" s="173"/>
      <c r="I303" s="173"/>
      <c r="J303" s="173"/>
      <c r="K303" s="173"/>
      <c r="L303" s="173"/>
      <c r="M303" s="173"/>
      <c r="N303" s="173"/>
      <c r="O303" s="173"/>
      <c r="P303" s="173"/>
      <c r="Q303" s="173"/>
      <c r="R303" s="173"/>
      <c r="S303" s="173"/>
      <c r="T303" s="173"/>
      <c r="U303" s="173"/>
      <c r="V303" s="173"/>
      <c r="W303" s="173"/>
    </row>
    <row r="304" spans="1:23" ht="24.75" customHeight="1" x14ac:dyDescent="0.2">
      <c r="A304" s="115"/>
      <c r="B304" s="19"/>
      <c r="C304" s="197" t="s">
        <v>486</v>
      </c>
      <c r="D304" s="188"/>
      <c r="E304" s="188"/>
      <c r="F304" s="188"/>
      <c r="G304" s="188"/>
      <c r="H304" s="188"/>
      <c r="I304" s="188"/>
      <c r="J304" s="115"/>
      <c r="K304" s="102"/>
      <c r="L304" s="102"/>
      <c r="M304" s="19"/>
      <c r="N304" s="197" t="s">
        <v>487</v>
      </c>
      <c r="O304" s="188"/>
      <c r="P304" s="188"/>
      <c r="Q304" s="188"/>
      <c r="R304" s="188"/>
      <c r="S304" s="188"/>
      <c r="T304" s="188"/>
      <c r="U304" s="188"/>
      <c r="V304" s="188"/>
      <c r="W304" s="115"/>
    </row>
    <row r="305" spans="1:23" ht="24.75" customHeight="1" x14ac:dyDescent="0.2">
      <c r="A305" s="115"/>
      <c r="B305" s="19"/>
      <c r="C305" s="197" t="s">
        <v>684</v>
      </c>
      <c r="D305" s="188"/>
      <c r="E305" s="188"/>
      <c r="F305" s="188"/>
      <c r="G305" s="188"/>
      <c r="H305" s="188"/>
      <c r="I305" s="188"/>
      <c r="J305" s="115"/>
      <c r="K305" s="102"/>
      <c r="L305" s="102"/>
      <c r="M305" s="19"/>
      <c r="N305" s="197" t="s">
        <v>735</v>
      </c>
      <c r="O305" s="188"/>
      <c r="P305" s="188"/>
      <c r="Q305" s="188"/>
      <c r="R305" s="188"/>
      <c r="S305" s="188"/>
      <c r="T305" s="188"/>
      <c r="U305" s="188"/>
      <c r="V305" s="188"/>
      <c r="W305" s="115"/>
    </row>
    <row r="306" spans="1:23" ht="24.75" customHeight="1" x14ac:dyDescent="0.2">
      <c r="A306" s="115"/>
      <c r="B306" s="19"/>
      <c r="C306" s="197" t="s">
        <v>736</v>
      </c>
      <c r="D306" s="188"/>
      <c r="E306" s="188"/>
      <c r="F306" s="188"/>
      <c r="G306" s="188"/>
      <c r="H306" s="188"/>
      <c r="I306" s="188"/>
      <c r="J306" s="115"/>
      <c r="K306" s="102"/>
      <c r="L306" s="102"/>
      <c r="M306" s="19"/>
      <c r="N306" s="197" t="s">
        <v>737</v>
      </c>
      <c r="O306" s="188"/>
      <c r="P306" s="188"/>
      <c r="Q306" s="188"/>
      <c r="R306" s="188"/>
      <c r="S306" s="188"/>
      <c r="T306" s="188"/>
      <c r="U306" s="188"/>
      <c r="V306" s="188"/>
      <c r="W306" s="115"/>
    </row>
    <row r="307" spans="1:23" ht="24.75" customHeight="1" thickBot="1" x14ac:dyDescent="0.25">
      <c r="A307" s="115"/>
      <c r="B307" s="19"/>
      <c r="C307" s="197" t="s">
        <v>738</v>
      </c>
      <c r="D307" s="188"/>
      <c r="E307" s="188"/>
      <c r="F307" s="188"/>
      <c r="G307" s="188"/>
      <c r="H307" s="188"/>
      <c r="I307" s="188"/>
      <c r="J307" s="115"/>
      <c r="K307" s="102"/>
      <c r="L307" s="102"/>
      <c r="M307" s="19"/>
      <c r="N307" s="197" t="s">
        <v>70</v>
      </c>
      <c r="O307" s="188"/>
      <c r="P307" s="188"/>
      <c r="Q307" s="188"/>
      <c r="R307" s="188"/>
      <c r="S307" s="188"/>
      <c r="T307" s="188"/>
      <c r="U307" s="188"/>
      <c r="V307" s="188"/>
      <c r="W307" s="115"/>
    </row>
    <row r="308" spans="1:23" ht="24.75" customHeight="1" thickBot="1" x14ac:dyDescent="0.25">
      <c r="A308" s="115"/>
      <c r="B308" s="117"/>
      <c r="C308" s="102"/>
      <c r="D308" s="102"/>
      <c r="E308" s="102"/>
      <c r="F308" s="102"/>
      <c r="G308" s="102"/>
      <c r="H308" s="102"/>
      <c r="I308" s="102"/>
      <c r="J308" s="115"/>
      <c r="K308" s="102"/>
      <c r="L308" s="102"/>
      <c r="M308" s="102"/>
      <c r="N308" s="102"/>
      <c r="O308" s="209"/>
      <c r="P308" s="210"/>
      <c r="Q308" s="210"/>
      <c r="R308" s="210"/>
      <c r="S308" s="210"/>
      <c r="T308" s="210"/>
      <c r="U308" s="210"/>
      <c r="V308" s="211"/>
      <c r="W308" s="115"/>
    </row>
    <row r="309" spans="1:23" ht="18.75" customHeight="1" x14ac:dyDescent="0.2">
      <c r="A309" s="111"/>
      <c r="B309" s="111"/>
      <c r="C309" s="111"/>
      <c r="D309" s="111"/>
      <c r="E309" s="118"/>
      <c r="F309" s="118"/>
      <c r="G309" s="118"/>
      <c r="H309" s="118"/>
      <c r="I309" s="118"/>
      <c r="J309" s="118"/>
      <c r="K309" s="118"/>
      <c r="L309" s="118"/>
      <c r="M309" s="102"/>
      <c r="N309" s="102"/>
      <c r="O309" s="119"/>
      <c r="P309" s="120"/>
      <c r="Q309" s="120"/>
      <c r="R309" s="120"/>
      <c r="S309" s="120"/>
      <c r="T309" s="120"/>
      <c r="U309" s="120"/>
      <c r="V309" s="114" t="s">
        <v>27</v>
      </c>
      <c r="W309" s="115"/>
    </row>
    <row r="310" spans="1:23" ht="15.75" customHeight="1" x14ac:dyDescent="0.2">
      <c r="A310" s="111"/>
      <c r="B310" s="111"/>
      <c r="C310" s="111"/>
      <c r="D310" s="111"/>
      <c r="E310" s="118"/>
      <c r="F310" s="118"/>
      <c r="G310" s="118"/>
      <c r="H310" s="118"/>
      <c r="I310" s="118"/>
      <c r="J310" s="118"/>
      <c r="K310" s="118"/>
      <c r="L310" s="118"/>
      <c r="M310" s="119"/>
      <c r="N310" s="120"/>
      <c r="O310" s="120"/>
      <c r="P310" s="120"/>
      <c r="Q310" s="120"/>
      <c r="R310" s="120"/>
      <c r="S310" s="120"/>
      <c r="T310" s="114"/>
      <c r="U310" s="120"/>
      <c r="V310" s="120"/>
      <c r="W310" s="115"/>
    </row>
    <row r="311" spans="1:23" ht="52.5" customHeight="1" x14ac:dyDescent="0.2">
      <c r="A311" s="173" t="s">
        <v>739</v>
      </c>
      <c r="B311" s="173"/>
      <c r="C311" s="173"/>
      <c r="D311" s="173"/>
      <c r="E311" s="173"/>
      <c r="F311" s="173"/>
      <c r="G311" s="173"/>
      <c r="H311" s="173"/>
      <c r="I311" s="173"/>
      <c r="J311" s="173"/>
      <c r="K311" s="173"/>
      <c r="L311" s="173"/>
      <c r="M311" s="173"/>
      <c r="N311" s="173"/>
      <c r="O311" s="173"/>
      <c r="P311" s="173"/>
      <c r="Q311" s="173"/>
      <c r="R311" s="173"/>
      <c r="S311" s="173"/>
      <c r="T311" s="173"/>
      <c r="U311" s="173"/>
      <c r="V311" s="173"/>
      <c r="W311" s="173"/>
    </row>
    <row r="312" spans="1:23" ht="24.75" customHeight="1" x14ac:dyDescent="0.2">
      <c r="A312" s="121"/>
      <c r="B312" s="19"/>
      <c r="C312" s="197" t="s">
        <v>552</v>
      </c>
      <c r="D312" s="188"/>
      <c r="E312" s="188"/>
      <c r="F312" s="188"/>
      <c r="G312" s="188"/>
      <c r="H312" s="188"/>
      <c r="I312" s="188"/>
      <c r="J312" s="188"/>
      <c r="K312" s="188"/>
      <c r="L312" s="188"/>
      <c r="M312" s="188"/>
      <c r="N312" s="188"/>
      <c r="O312" s="188"/>
      <c r="P312" s="102"/>
      <c r="Q312" s="121"/>
      <c r="R312" s="121"/>
      <c r="S312" s="121"/>
      <c r="T312" s="121"/>
      <c r="U312" s="121"/>
      <c r="V312" s="121"/>
      <c r="W312" s="121"/>
    </row>
    <row r="313" spans="1:23" ht="24.75" customHeight="1" x14ac:dyDescent="0.2">
      <c r="A313" s="121"/>
      <c r="B313" s="19"/>
      <c r="C313" s="197" t="s">
        <v>553</v>
      </c>
      <c r="D313" s="188"/>
      <c r="E313" s="188"/>
      <c r="F313" s="188"/>
      <c r="G313" s="188"/>
      <c r="H313" s="188"/>
      <c r="I313" s="188"/>
      <c r="J313" s="188"/>
      <c r="K313" s="188"/>
      <c r="L313" s="188"/>
      <c r="M313" s="188"/>
      <c r="N313" s="188"/>
      <c r="O313" s="188"/>
      <c r="P313" s="102"/>
      <c r="Q313" s="121"/>
      <c r="R313" s="121"/>
      <c r="S313" s="121"/>
      <c r="T313" s="121"/>
      <c r="U313" s="121"/>
      <c r="V313" s="121"/>
      <c r="W313" s="121"/>
    </row>
    <row r="314" spans="1:23" ht="24.75" customHeight="1" x14ac:dyDescent="0.2">
      <c r="A314" s="121"/>
      <c r="B314" s="19"/>
      <c r="C314" s="197" t="s">
        <v>554</v>
      </c>
      <c r="D314" s="188"/>
      <c r="E314" s="188"/>
      <c r="F314" s="188"/>
      <c r="G314" s="188"/>
      <c r="H314" s="188"/>
      <c r="I314" s="188"/>
      <c r="J314" s="188"/>
      <c r="K314" s="188"/>
      <c r="L314" s="188"/>
      <c r="M314" s="188"/>
      <c r="N314" s="188"/>
      <c r="O314" s="188"/>
      <c r="P314" s="102"/>
      <c r="Q314" s="121"/>
      <c r="R314" s="121"/>
      <c r="S314" s="121"/>
      <c r="T314" s="121"/>
      <c r="U314" s="121"/>
      <c r="V314" s="121"/>
      <c r="W314" s="121"/>
    </row>
    <row r="315" spans="1:23" ht="24.75" customHeight="1" x14ac:dyDescent="0.2">
      <c r="A315" s="121"/>
      <c r="B315" s="19"/>
      <c r="C315" s="197" t="s">
        <v>555</v>
      </c>
      <c r="D315" s="188"/>
      <c r="E315" s="188"/>
      <c r="F315" s="188"/>
      <c r="G315" s="188"/>
      <c r="H315" s="188"/>
      <c r="I315" s="188"/>
      <c r="J315" s="188"/>
      <c r="K315" s="188"/>
      <c r="L315" s="188"/>
      <c r="M315" s="188"/>
      <c r="N315" s="188"/>
      <c r="O315" s="188"/>
      <c r="P315" s="102"/>
      <c r="Q315" s="121"/>
      <c r="R315" s="121"/>
      <c r="S315" s="121"/>
      <c r="T315" s="121"/>
      <c r="U315" s="121"/>
      <c r="V315" s="121"/>
      <c r="W315" s="121"/>
    </row>
    <row r="316" spans="1:23" ht="24.75" customHeight="1" x14ac:dyDescent="0.2">
      <c r="A316" s="121"/>
      <c r="B316" s="19"/>
      <c r="C316" s="197" t="s">
        <v>556</v>
      </c>
      <c r="D316" s="188"/>
      <c r="E316" s="188"/>
      <c r="F316" s="188"/>
      <c r="G316" s="188"/>
      <c r="H316" s="188"/>
      <c r="I316" s="188"/>
      <c r="J316" s="188"/>
      <c r="K316" s="188"/>
      <c r="L316" s="188"/>
      <c r="M316" s="188"/>
      <c r="N316" s="188"/>
      <c r="O316" s="188"/>
      <c r="P316" s="102"/>
      <c r="Q316" s="121"/>
      <c r="R316" s="121"/>
      <c r="S316" s="121"/>
      <c r="T316" s="121"/>
      <c r="U316" s="121"/>
      <c r="V316" s="121"/>
      <c r="W316" s="121"/>
    </row>
    <row r="317" spans="1:23" ht="24.75" customHeight="1" x14ac:dyDescent="0.2">
      <c r="A317" s="121"/>
      <c r="B317" s="19"/>
      <c r="C317" s="197" t="s">
        <v>557</v>
      </c>
      <c r="D317" s="188"/>
      <c r="E317" s="188"/>
      <c r="F317" s="188"/>
      <c r="G317" s="188"/>
      <c r="H317" s="188"/>
      <c r="I317" s="188"/>
      <c r="J317" s="188"/>
      <c r="K317" s="188"/>
      <c r="L317" s="188"/>
      <c r="M317" s="188"/>
      <c r="N317" s="188"/>
      <c r="O317" s="188"/>
      <c r="P317" s="102"/>
      <c r="Q317" s="121"/>
      <c r="R317" s="121"/>
      <c r="S317" s="121"/>
      <c r="T317" s="121"/>
      <c r="U317" s="121"/>
      <c r="V317" s="121"/>
      <c r="W317" s="121"/>
    </row>
    <row r="318" spans="1:23" ht="24.75" customHeight="1" thickBot="1" x14ac:dyDescent="0.25">
      <c r="A318" s="121"/>
      <c r="B318" s="19"/>
      <c r="C318" s="197" t="s">
        <v>780</v>
      </c>
      <c r="D318" s="188"/>
      <c r="E318" s="188"/>
      <c r="F318" s="188"/>
      <c r="G318" s="188"/>
      <c r="H318" s="188"/>
      <c r="I318" s="188"/>
      <c r="J318" s="188"/>
      <c r="K318" s="188"/>
      <c r="L318" s="188"/>
      <c r="M318" s="188"/>
      <c r="N318" s="188"/>
      <c r="O318" s="188"/>
      <c r="P318" s="188"/>
      <c r="Q318" s="188"/>
      <c r="R318" s="121"/>
      <c r="S318" s="121"/>
      <c r="T318" s="121"/>
      <c r="U318" s="121"/>
      <c r="V318" s="121"/>
      <c r="W318" s="121"/>
    </row>
    <row r="319" spans="1:23" ht="24.75" customHeight="1" thickBot="1" x14ac:dyDescent="0.25">
      <c r="A319" s="121"/>
      <c r="B319" s="19"/>
      <c r="C319" s="196" t="s">
        <v>70</v>
      </c>
      <c r="D319" s="196"/>
      <c r="E319" s="196"/>
      <c r="F319" s="209"/>
      <c r="G319" s="210"/>
      <c r="H319" s="210"/>
      <c r="I319" s="210"/>
      <c r="J319" s="210"/>
      <c r="K319" s="210"/>
      <c r="L319" s="210"/>
      <c r="M319" s="210"/>
      <c r="N319" s="210"/>
      <c r="O319" s="210"/>
      <c r="P319" s="210"/>
      <c r="Q319" s="210"/>
      <c r="R319" s="211"/>
      <c r="S319" s="121"/>
      <c r="T319" s="121"/>
      <c r="U319" s="121"/>
      <c r="V319" s="121"/>
      <c r="W319" s="121"/>
    </row>
    <row r="320" spans="1:23" ht="15.75" customHeight="1" x14ac:dyDescent="0.2">
      <c r="A320" s="121"/>
      <c r="B320" s="121"/>
      <c r="C320" s="121"/>
      <c r="D320" s="121"/>
      <c r="E320" s="121"/>
      <c r="F320" s="123"/>
      <c r="G320" s="123"/>
      <c r="H320" s="123"/>
      <c r="I320" s="123"/>
      <c r="J320" s="123"/>
      <c r="K320" s="123"/>
      <c r="L320" s="123"/>
      <c r="M320" s="124"/>
      <c r="N320" s="124"/>
      <c r="O320" s="124"/>
      <c r="P320" s="124"/>
      <c r="Q320" s="124"/>
      <c r="R320" s="114" t="s">
        <v>26</v>
      </c>
      <c r="S320" s="121"/>
      <c r="T320" s="121"/>
      <c r="U320" s="121"/>
      <c r="V320" s="121"/>
      <c r="W320" s="121"/>
    </row>
    <row r="321" spans="1:23" s="20" customFormat="1" ht="15.75" customHeight="1" x14ac:dyDescent="0.2">
      <c r="A321" s="115"/>
      <c r="B321" s="115"/>
      <c r="C321" s="122"/>
      <c r="D321" s="122"/>
      <c r="E321" s="122"/>
      <c r="F321" s="122"/>
      <c r="G321" s="122"/>
      <c r="H321" s="122"/>
      <c r="I321" s="122"/>
      <c r="J321" s="122"/>
      <c r="K321" s="122"/>
      <c r="L321" s="122"/>
      <c r="M321" s="122"/>
      <c r="N321" s="122"/>
      <c r="O321" s="122"/>
      <c r="P321" s="122"/>
      <c r="Q321" s="125"/>
      <c r="R321" s="115"/>
      <c r="S321" s="115"/>
      <c r="T321" s="115"/>
      <c r="U321" s="115"/>
      <c r="V321" s="115"/>
      <c r="W321" s="115"/>
    </row>
    <row r="322" spans="1:23" ht="39.6" customHeight="1" x14ac:dyDescent="0.2">
      <c r="A322" s="189" t="s">
        <v>594</v>
      </c>
      <c r="B322" s="189"/>
      <c r="C322" s="189"/>
      <c r="D322" s="189"/>
      <c r="E322" s="189"/>
      <c r="F322" s="189"/>
      <c r="G322" s="189"/>
      <c r="H322" s="189"/>
      <c r="I322" s="189"/>
      <c r="J322" s="189"/>
      <c r="K322" s="189"/>
      <c r="L322" s="189"/>
      <c r="M322" s="189"/>
      <c r="N322" s="189"/>
      <c r="O322" s="189"/>
      <c r="P322" s="189"/>
      <c r="Q322" s="189"/>
      <c r="R322" s="189"/>
      <c r="S322" s="189"/>
      <c r="T322" s="189"/>
      <c r="U322" s="189"/>
      <c r="V322" s="189"/>
      <c r="W322" s="189"/>
    </row>
    <row r="323" spans="1:23" ht="24.75" customHeight="1" x14ac:dyDescent="0.2">
      <c r="A323" s="115"/>
      <c r="B323" s="115"/>
      <c r="C323" s="188" t="s">
        <v>558</v>
      </c>
      <c r="D323" s="188"/>
      <c r="E323" s="188"/>
      <c r="F323" s="188"/>
      <c r="G323" s="188"/>
      <c r="H323" s="188"/>
      <c r="I323" s="188"/>
      <c r="J323" s="102"/>
      <c r="K323" s="102"/>
      <c r="L323" s="102"/>
      <c r="M323" s="199" t="s">
        <v>559</v>
      </c>
      <c r="N323" s="199"/>
      <c r="O323" s="199"/>
      <c r="P323" s="199"/>
      <c r="Q323" s="199"/>
      <c r="R323" s="199"/>
      <c r="S323" s="199"/>
      <c r="T323" s="112"/>
      <c r="U323" s="112"/>
      <c r="V323" s="112"/>
      <c r="W323" s="115"/>
    </row>
    <row r="324" spans="1:23" ht="24.75" customHeight="1" thickBot="1" x14ac:dyDescent="0.25">
      <c r="A324" s="115"/>
      <c r="B324" s="115"/>
      <c r="C324" s="188" t="s">
        <v>560</v>
      </c>
      <c r="D324" s="188"/>
      <c r="E324" s="188"/>
      <c r="F324" s="188"/>
      <c r="G324" s="188"/>
      <c r="H324" s="188"/>
      <c r="I324" s="188"/>
      <c r="J324" s="102"/>
      <c r="K324" s="102"/>
      <c r="L324" s="102"/>
      <c r="M324" s="199" t="s">
        <v>561</v>
      </c>
      <c r="N324" s="199"/>
      <c r="O324" s="199"/>
      <c r="P324" s="199"/>
      <c r="Q324" s="199"/>
      <c r="R324" s="199"/>
      <c r="S324" s="199"/>
      <c r="T324" s="112"/>
      <c r="U324" s="112"/>
      <c r="V324" s="112"/>
      <c r="W324" s="115"/>
    </row>
    <row r="325" spans="1:23" ht="24.75" customHeight="1" x14ac:dyDescent="0.2">
      <c r="A325" s="115"/>
      <c r="B325" s="115"/>
      <c r="C325" s="188" t="s">
        <v>562</v>
      </c>
      <c r="D325" s="188"/>
      <c r="E325" s="188"/>
      <c r="F325" s="188"/>
      <c r="G325" s="188"/>
      <c r="H325" s="188"/>
      <c r="I325" s="188"/>
      <c r="J325" s="102"/>
      <c r="K325" s="102"/>
      <c r="L325" s="102"/>
      <c r="M325" s="102"/>
      <c r="N325" s="102"/>
      <c r="O325" s="102"/>
      <c r="P325" s="102"/>
      <c r="Q325" s="126"/>
      <c r="R325" s="190"/>
      <c r="S325" s="191"/>
      <c r="T325" s="115"/>
      <c r="U325" s="115"/>
      <c r="V325" s="115"/>
      <c r="W325" s="115"/>
    </row>
    <row r="326" spans="1:23" ht="24.75" customHeight="1" thickBot="1" x14ac:dyDescent="0.25">
      <c r="A326" s="115"/>
      <c r="B326" s="115"/>
      <c r="C326" s="102"/>
      <c r="D326" s="102"/>
      <c r="E326" s="102"/>
      <c r="F326" s="102"/>
      <c r="G326" s="102"/>
      <c r="H326" s="102"/>
      <c r="I326" s="102"/>
      <c r="J326" s="102"/>
      <c r="K326" s="112"/>
      <c r="L326" s="112"/>
      <c r="M326" s="112"/>
      <c r="N326" s="112"/>
      <c r="O326" s="112"/>
      <c r="P326" s="112"/>
      <c r="Q326" s="112"/>
      <c r="R326" s="192"/>
      <c r="S326" s="193"/>
      <c r="T326" s="115"/>
      <c r="U326" s="115"/>
      <c r="V326" s="115"/>
      <c r="W326" s="115"/>
    </row>
    <row r="327" spans="1:23" ht="17.25" customHeight="1" x14ac:dyDescent="0.2">
      <c r="A327" s="115"/>
      <c r="B327" s="115"/>
      <c r="C327" s="112"/>
      <c r="D327" s="112"/>
      <c r="E327" s="112"/>
      <c r="F327" s="112"/>
      <c r="G327" s="112"/>
      <c r="H327" s="112"/>
      <c r="I327" s="112"/>
      <c r="J327" s="112"/>
      <c r="K327" s="112"/>
      <c r="L327" s="115"/>
      <c r="M327" s="115"/>
      <c r="N327" s="115"/>
      <c r="O327" s="115"/>
      <c r="P327" s="112"/>
      <c r="Q327" s="112"/>
      <c r="R327" s="115"/>
      <c r="S327" s="115"/>
      <c r="T327" s="115"/>
      <c r="U327" s="115"/>
      <c r="V327" s="115"/>
      <c r="W327" s="115"/>
    </row>
    <row r="328" spans="1:23" ht="72.75" customHeight="1" x14ac:dyDescent="0.2">
      <c r="A328" s="194" t="s">
        <v>664</v>
      </c>
      <c r="B328" s="194"/>
      <c r="C328" s="194"/>
      <c r="D328" s="194"/>
      <c r="E328" s="194"/>
      <c r="F328" s="194"/>
      <c r="G328" s="194"/>
      <c r="H328" s="194"/>
      <c r="I328" s="194"/>
      <c r="J328" s="194"/>
      <c r="K328" s="194"/>
      <c r="L328" s="194"/>
      <c r="M328" s="194"/>
      <c r="N328" s="194"/>
      <c r="O328" s="194"/>
      <c r="P328" s="194"/>
      <c r="Q328" s="194"/>
      <c r="R328" s="194"/>
      <c r="S328" s="194"/>
      <c r="T328" s="194"/>
      <c r="U328" s="194"/>
      <c r="V328" s="194"/>
      <c r="W328" s="194"/>
    </row>
    <row r="329" spans="1:23" ht="24" customHeight="1" x14ac:dyDescent="0.2">
      <c r="A329" s="93"/>
      <c r="B329" s="93"/>
      <c r="C329" s="172" t="s">
        <v>278</v>
      </c>
      <c r="D329" s="172"/>
      <c r="E329" s="172"/>
      <c r="F329" s="172"/>
      <c r="G329" s="172"/>
      <c r="H329" s="172"/>
      <c r="I329" s="172"/>
      <c r="J329" s="172"/>
      <c r="K329" s="172"/>
      <c r="L329" s="172"/>
      <c r="M329" s="107"/>
      <c r="N329" s="107"/>
      <c r="O329" s="107"/>
      <c r="P329" s="107"/>
      <c r="Q329" s="107"/>
      <c r="R329" s="107"/>
      <c r="S329" s="107"/>
      <c r="T329" s="90"/>
      <c r="U329" s="107"/>
      <c r="V329" s="20"/>
      <c r="W329" s="20"/>
    </row>
    <row r="330" spans="1:23" ht="24" customHeight="1" thickBot="1" x14ac:dyDescent="0.25">
      <c r="A330" s="93"/>
      <c r="B330" s="93"/>
      <c r="C330" s="172" t="s">
        <v>391</v>
      </c>
      <c r="D330" s="172"/>
      <c r="E330" s="172"/>
      <c r="F330" s="172"/>
      <c r="G330" s="172"/>
      <c r="H330" s="172"/>
      <c r="I330" s="172"/>
      <c r="J330" s="172"/>
      <c r="K330" s="172"/>
      <c r="L330" s="172"/>
      <c r="M330" s="107"/>
      <c r="N330" s="107"/>
      <c r="O330" s="107"/>
      <c r="P330" s="107"/>
      <c r="Q330" s="107"/>
      <c r="R330" s="107"/>
      <c r="S330" s="107"/>
      <c r="T330" s="90"/>
      <c r="U330" s="107"/>
      <c r="V330" s="20"/>
      <c r="W330" s="20"/>
    </row>
    <row r="331" spans="1:23" ht="24" customHeight="1" x14ac:dyDescent="0.2">
      <c r="A331" s="93"/>
      <c r="B331" s="93"/>
      <c r="C331" s="172" t="s">
        <v>392</v>
      </c>
      <c r="D331" s="172"/>
      <c r="E331" s="172"/>
      <c r="F331" s="172"/>
      <c r="G331" s="172"/>
      <c r="H331" s="172"/>
      <c r="I331" s="172"/>
      <c r="J331" s="172"/>
      <c r="K331" s="172"/>
      <c r="L331" s="172"/>
      <c r="M331" s="107"/>
      <c r="N331" s="107"/>
      <c r="O331" s="107"/>
      <c r="P331" s="107"/>
      <c r="Q331" s="107"/>
      <c r="R331" s="181"/>
      <c r="S331" s="182"/>
      <c r="T331" s="90"/>
      <c r="U331" s="107"/>
      <c r="V331" s="20"/>
      <c r="W331" s="20"/>
    </row>
    <row r="332" spans="1:23" ht="24" customHeight="1" thickBot="1" x14ac:dyDescent="0.25">
      <c r="A332" s="93"/>
      <c r="B332" s="93"/>
      <c r="C332" s="172" t="s">
        <v>393</v>
      </c>
      <c r="D332" s="172"/>
      <c r="E332" s="172"/>
      <c r="F332" s="172"/>
      <c r="G332" s="172"/>
      <c r="H332" s="172"/>
      <c r="I332" s="172"/>
      <c r="J332" s="172"/>
      <c r="K332" s="172"/>
      <c r="L332" s="172"/>
      <c r="M332" s="107"/>
      <c r="N332" s="107"/>
      <c r="O332" s="107"/>
      <c r="P332" s="107"/>
      <c r="Q332" s="107"/>
      <c r="R332" s="183"/>
      <c r="S332" s="184"/>
      <c r="T332" s="90"/>
      <c r="U332" s="107"/>
      <c r="V332" s="20"/>
      <c r="W332" s="20"/>
    </row>
    <row r="333" spans="1:23" ht="24" customHeight="1" x14ac:dyDescent="0.2">
      <c r="A333" s="93"/>
      <c r="B333" s="93"/>
      <c r="C333" s="34"/>
      <c r="D333" s="34"/>
      <c r="E333" s="34"/>
      <c r="F333" s="34"/>
      <c r="G333" s="34"/>
      <c r="H333" s="34"/>
      <c r="I333" s="34"/>
      <c r="J333" s="34"/>
      <c r="K333" s="34"/>
      <c r="L333" s="34"/>
      <c r="M333" s="107"/>
      <c r="N333" s="107"/>
      <c r="O333" s="107"/>
      <c r="P333" s="107"/>
      <c r="Q333" s="107"/>
      <c r="R333" s="90"/>
      <c r="S333" s="107"/>
      <c r="T333" s="90"/>
      <c r="U333" s="107"/>
      <c r="V333" s="20"/>
      <c r="W333" s="20"/>
    </row>
    <row r="334" spans="1:23" ht="42" customHeight="1" x14ac:dyDescent="0.2">
      <c r="A334" s="194" t="s">
        <v>685</v>
      </c>
      <c r="B334" s="194"/>
      <c r="C334" s="194"/>
      <c r="D334" s="194"/>
      <c r="E334" s="194"/>
      <c r="F334" s="194"/>
      <c r="G334" s="194"/>
      <c r="H334" s="194"/>
      <c r="I334" s="194"/>
      <c r="J334" s="194"/>
      <c r="K334" s="194"/>
      <c r="L334" s="194"/>
      <c r="M334" s="194"/>
      <c r="N334" s="194"/>
      <c r="O334" s="194"/>
      <c r="P334" s="194"/>
      <c r="Q334" s="194"/>
      <c r="R334" s="194"/>
      <c r="S334" s="194"/>
      <c r="T334" s="194"/>
      <c r="U334" s="194"/>
      <c r="V334" s="194"/>
      <c r="W334" s="194"/>
    </row>
    <row r="335" spans="1:23" ht="24" customHeight="1" x14ac:dyDescent="0.2">
      <c r="A335" s="93"/>
      <c r="B335" s="93"/>
      <c r="C335" s="36"/>
      <c r="D335" s="36"/>
      <c r="E335" s="36"/>
      <c r="F335" s="36"/>
      <c r="G335" s="36"/>
      <c r="H335" s="36"/>
      <c r="I335" s="36"/>
      <c r="J335" s="36"/>
      <c r="K335" s="36"/>
      <c r="L335" s="36"/>
      <c r="M335" s="107"/>
      <c r="N335" s="107"/>
      <c r="O335" s="107"/>
      <c r="P335" s="107"/>
      <c r="Q335" s="107"/>
      <c r="R335" s="107"/>
      <c r="S335" s="107"/>
      <c r="T335" s="90"/>
      <c r="U335" s="107"/>
      <c r="V335" s="20"/>
      <c r="W335" s="20"/>
    </row>
    <row r="336" spans="1:23" ht="24" customHeight="1" x14ac:dyDescent="0.2">
      <c r="A336" s="93"/>
      <c r="B336" s="93"/>
      <c r="C336" s="36" t="s">
        <v>253</v>
      </c>
      <c r="D336" s="36"/>
      <c r="E336" s="36"/>
      <c r="F336" s="36"/>
      <c r="G336" s="36"/>
      <c r="H336" s="36"/>
      <c r="I336" s="36"/>
      <c r="J336" s="36"/>
      <c r="K336" s="36"/>
      <c r="L336" s="36"/>
      <c r="M336" s="107"/>
      <c r="N336" s="107"/>
      <c r="O336" s="107"/>
      <c r="P336" s="107"/>
      <c r="Q336" s="107"/>
      <c r="R336" s="107"/>
      <c r="S336" s="107"/>
      <c r="T336" s="90"/>
      <c r="U336" s="107"/>
      <c r="V336" s="20"/>
      <c r="W336" s="20"/>
    </row>
    <row r="337" spans="1:23" ht="24" customHeight="1" thickBot="1" x14ac:dyDescent="0.25">
      <c r="A337" s="93"/>
      <c r="B337" s="93"/>
      <c r="C337" s="36" t="s">
        <v>252</v>
      </c>
      <c r="D337" s="34"/>
      <c r="E337" s="34"/>
      <c r="F337" s="34"/>
      <c r="G337" s="34"/>
      <c r="H337" s="34"/>
      <c r="I337" s="34"/>
      <c r="J337" s="34"/>
      <c r="K337" s="34"/>
      <c r="L337" s="34"/>
      <c r="M337" s="107"/>
      <c r="N337" s="107"/>
      <c r="O337" s="107"/>
      <c r="P337" s="107"/>
      <c r="Q337" s="107"/>
      <c r="R337" s="107"/>
      <c r="S337" s="107"/>
      <c r="T337" s="90"/>
      <c r="U337" s="107"/>
      <c r="V337" s="20"/>
      <c r="W337" s="20"/>
    </row>
    <row r="338" spans="1:23" ht="24" customHeight="1" x14ac:dyDescent="0.2">
      <c r="A338" s="93"/>
      <c r="B338" s="93"/>
      <c r="C338" s="34"/>
      <c r="D338" s="34"/>
      <c r="E338" s="34"/>
      <c r="F338" s="34"/>
      <c r="G338" s="34"/>
      <c r="H338" s="34"/>
      <c r="I338" s="34"/>
      <c r="J338" s="34"/>
      <c r="K338" s="34"/>
      <c r="L338" s="34"/>
      <c r="M338" s="107"/>
      <c r="N338" s="107"/>
      <c r="O338" s="107"/>
      <c r="P338" s="107"/>
      <c r="Q338" s="107"/>
      <c r="R338" s="181"/>
      <c r="S338" s="182"/>
      <c r="T338" s="90"/>
      <c r="U338" s="107"/>
      <c r="V338" s="20"/>
      <c r="W338" s="20"/>
    </row>
    <row r="339" spans="1:23" ht="24" customHeight="1" thickBot="1" x14ac:dyDescent="0.25">
      <c r="A339" s="93"/>
      <c r="B339" s="93"/>
      <c r="C339" s="34"/>
      <c r="D339" s="34"/>
      <c r="E339" s="34"/>
      <c r="F339" s="34"/>
      <c r="G339" s="34"/>
      <c r="H339" s="34"/>
      <c r="I339" s="34"/>
      <c r="J339" s="34"/>
      <c r="K339" s="34"/>
      <c r="L339" s="34"/>
      <c r="M339" s="107"/>
      <c r="N339" s="107"/>
      <c r="O339" s="107"/>
      <c r="P339" s="107"/>
      <c r="Q339" s="107"/>
      <c r="R339" s="183"/>
      <c r="S339" s="184"/>
      <c r="T339" s="90"/>
      <c r="U339" s="107"/>
      <c r="V339" s="20"/>
      <c r="W339" s="20"/>
    </row>
    <row r="340" spans="1:23" ht="18.75" customHeight="1" x14ac:dyDescent="0.2">
      <c r="A340" s="93"/>
      <c r="B340" s="93"/>
      <c r="C340" s="107"/>
      <c r="D340" s="107"/>
      <c r="E340" s="107"/>
      <c r="F340" s="107"/>
      <c r="G340" s="107"/>
      <c r="H340" s="107"/>
      <c r="I340" s="107"/>
      <c r="J340" s="107"/>
      <c r="K340" s="107"/>
      <c r="L340" s="107"/>
      <c r="M340" s="107"/>
      <c r="N340" s="107"/>
      <c r="O340" s="107"/>
      <c r="P340" s="107"/>
      <c r="Q340" s="107"/>
      <c r="R340" s="107"/>
      <c r="S340" s="107"/>
      <c r="T340" s="90"/>
      <c r="U340" s="107"/>
      <c r="V340" s="20"/>
      <c r="W340" s="20"/>
    </row>
    <row r="341" spans="1:23" ht="45.6" customHeight="1" x14ac:dyDescent="0.2">
      <c r="A341" s="194" t="s">
        <v>646</v>
      </c>
      <c r="B341" s="194"/>
      <c r="C341" s="194"/>
      <c r="D341" s="194"/>
      <c r="E341" s="194"/>
      <c r="F341" s="194"/>
      <c r="G341" s="194"/>
      <c r="H341" s="194"/>
      <c r="I341" s="194"/>
      <c r="J341" s="194"/>
      <c r="K341" s="194"/>
      <c r="L341" s="194"/>
      <c r="M341" s="194"/>
      <c r="N341" s="194"/>
      <c r="O341" s="194"/>
      <c r="P341" s="194"/>
      <c r="Q341" s="194"/>
      <c r="R341" s="194"/>
      <c r="S341" s="194"/>
      <c r="T341" s="194"/>
      <c r="U341" s="194"/>
      <c r="V341" s="194"/>
      <c r="W341" s="194"/>
    </row>
    <row r="342" spans="1:23" ht="24.75" customHeight="1" thickBot="1" x14ac:dyDescent="0.25">
      <c r="A342" s="93"/>
      <c r="B342" s="93"/>
      <c r="C342" s="36" t="s">
        <v>254</v>
      </c>
      <c r="D342" s="36"/>
      <c r="E342" s="36"/>
      <c r="F342" s="36"/>
      <c r="G342" s="36"/>
      <c r="H342" s="36"/>
      <c r="I342" s="36"/>
      <c r="J342" s="36"/>
      <c r="K342" s="36"/>
      <c r="L342" s="36"/>
      <c r="M342" s="107"/>
      <c r="N342" s="107"/>
      <c r="O342" s="107"/>
      <c r="P342" s="107"/>
      <c r="Q342" s="107"/>
      <c r="R342" s="107"/>
      <c r="S342" s="107"/>
      <c r="T342" s="90"/>
      <c r="U342" s="107"/>
      <c r="V342" s="20"/>
      <c r="W342" s="20"/>
    </row>
    <row r="343" spans="1:23" ht="24.75" customHeight="1" x14ac:dyDescent="0.2">
      <c r="A343" s="93"/>
      <c r="B343" s="93"/>
      <c r="C343" s="36" t="s">
        <v>255</v>
      </c>
      <c r="D343" s="36"/>
      <c r="E343" s="36"/>
      <c r="F343" s="36"/>
      <c r="G343" s="36"/>
      <c r="H343" s="36"/>
      <c r="I343" s="36"/>
      <c r="J343" s="36"/>
      <c r="K343" s="36"/>
      <c r="L343" s="36"/>
      <c r="M343" s="107"/>
      <c r="N343" s="107"/>
      <c r="O343" s="107"/>
      <c r="P343" s="107"/>
      <c r="Q343" s="107"/>
      <c r="R343" s="181"/>
      <c r="S343" s="182"/>
      <c r="T343" s="90"/>
      <c r="U343" s="107"/>
      <c r="V343" s="20"/>
      <c r="W343" s="20"/>
    </row>
    <row r="344" spans="1:23" ht="24.75" customHeight="1" thickBot="1" x14ac:dyDescent="0.25">
      <c r="A344" s="93"/>
      <c r="B344" s="93"/>
      <c r="C344" s="34" t="s">
        <v>256</v>
      </c>
      <c r="D344" s="34"/>
      <c r="E344" s="34"/>
      <c r="F344" s="34"/>
      <c r="G344" s="34"/>
      <c r="H344" s="34"/>
      <c r="I344" s="34"/>
      <c r="J344" s="34"/>
      <c r="K344" s="34"/>
      <c r="L344" s="34"/>
      <c r="M344" s="107"/>
      <c r="N344" s="107"/>
      <c r="O344" s="107"/>
      <c r="P344" s="107"/>
      <c r="Q344" s="107"/>
      <c r="R344" s="183"/>
      <c r="S344" s="184"/>
      <c r="T344" s="90"/>
      <c r="U344" s="107"/>
      <c r="V344" s="20"/>
      <c r="W344" s="20"/>
    </row>
    <row r="345" spans="1:23" ht="24.75" customHeight="1" x14ac:dyDescent="0.2">
      <c r="A345" s="93"/>
      <c r="B345" s="93"/>
      <c r="C345" s="34" t="s">
        <v>257</v>
      </c>
      <c r="D345" s="34"/>
      <c r="E345" s="34"/>
      <c r="F345" s="34"/>
      <c r="G345" s="34"/>
      <c r="H345" s="34"/>
      <c r="I345" s="34"/>
      <c r="J345" s="34"/>
      <c r="K345" s="34"/>
      <c r="L345" s="34"/>
      <c r="M345" s="107"/>
      <c r="N345" s="107"/>
      <c r="O345" s="107"/>
      <c r="P345" s="107"/>
      <c r="Q345" s="107"/>
      <c r="R345" s="107"/>
      <c r="S345" s="107"/>
      <c r="T345" s="90"/>
      <c r="U345" s="107"/>
      <c r="V345" s="20"/>
      <c r="W345" s="20"/>
    </row>
    <row r="346" spans="1:23" ht="12" customHeight="1" x14ac:dyDescent="0.2">
      <c r="A346" s="93"/>
      <c r="B346" s="93"/>
      <c r="C346" s="107"/>
      <c r="D346" s="107"/>
      <c r="E346" s="107"/>
      <c r="F346" s="107"/>
      <c r="G346" s="107"/>
      <c r="H346" s="107"/>
      <c r="I346" s="107"/>
      <c r="J346" s="107"/>
      <c r="K346" s="107"/>
      <c r="L346" s="107"/>
      <c r="M346" s="107"/>
      <c r="N346" s="107"/>
      <c r="O346" s="107"/>
      <c r="P346" s="107"/>
      <c r="Q346" s="107"/>
      <c r="R346" s="107"/>
      <c r="S346" s="107"/>
      <c r="T346" s="90"/>
      <c r="U346" s="107"/>
      <c r="V346" s="20"/>
      <c r="W346" s="20"/>
    </row>
    <row r="347" spans="1:23" ht="49.5" customHeight="1" x14ac:dyDescent="0.2">
      <c r="A347" s="194" t="s">
        <v>595</v>
      </c>
      <c r="B347" s="194"/>
      <c r="C347" s="194"/>
      <c r="D347" s="194"/>
      <c r="E347" s="194"/>
      <c r="F347" s="194"/>
      <c r="G347" s="194"/>
      <c r="H347" s="194"/>
      <c r="I347" s="194"/>
      <c r="J347" s="194"/>
      <c r="K347" s="194"/>
      <c r="L347" s="194"/>
      <c r="M347" s="194"/>
      <c r="N347" s="194"/>
      <c r="O347" s="194"/>
      <c r="P347" s="194"/>
      <c r="Q347" s="194"/>
      <c r="R347" s="194"/>
      <c r="S347" s="194"/>
      <c r="T347" s="194"/>
      <c r="U347" s="194"/>
      <c r="V347" s="194"/>
      <c r="W347" s="194"/>
    </row>
    <row r="348" spans="1:23" ht="24.75" customHeight="1" x14ac:dyDescent="0.2">
      <c r="A348" s="20"/>
      <c r="B348" s="2"/>
      <c r="C348" s="176" t="s">
        <v>31</v>
      </c>
      <c r="D348" s="177"/>
      <c r="E348" s="177"/>
      <c r="F348" s="177"/>
      <c r="G348" s="177"/>
      <c r="H348" s="177"/>
      <c r="I348" s="177"/>
      <c r="J348" s="177"/>
      <c r="K348" s="127"/>
      <c r="L348" s="2"/>
      <c r="M348" s="176" t="s">
        <v>196</v>
      </c>
      <c r="N348" s="177"/>
      <c r="O348" s="177"/>
      <c r="P348" s="177"/>
      <c r="Q348" s="177"/>
      <c r="R348" s="177"/>
      <c r="S348" s="177"/>
      <c r="T348" s="177"/>
      <c r="U348" s="177"/>
      <c r="V348" s="86"/>
      <c r="W348" s="20"/>
    </row>
    <row r="349" spans="1:23" ht="24.75" customHeight="1" x14ac:dyDescent="0.2">
      <c r="A349" s="20"/>
      <c r="B349" s="2"/>
      <c r="C349" s="176" t="s">
        <v>197</v>
      </c>
      <c r="D349" s="177"/>
      <c r="E349" s="177"/>
      <c r="F349" s="177"/>
      <c r="G349" s="177"/>
      <c r="H349" s="177"/>
      <c r="I349" s="177"/>
      <c r="J349" s="177"/>
      <c r="K349" s="128"/>
      <c r="L349" s="2"/>
      <c r="M349" s="171" t="s">
        <v>32</v>
      </c>
      <c r="N349" s="172"/>
      <c r="O349" s="172"/>
      <c r="P349" s="172"/>
      <c r="Q349" s="172"/>
      <c r="R349" s="172"/>
      <c r="S349" s="172"/>
      <c r="T349" s="172"/>
      <c r="U349" s="36"/>
      <c r="V349" s="36"/>
      <c r="W349" s="20"/>
    </row>
    <row r="350" spans="1:23" ht="24.75" customHeight="1" x14ac:dyDescent="0.2">
      <c r="A350" s="20"/>
      <c r="B350" s="2"/>
      <c r="C350" s="171" t="s">
        <v>33</v>
      </c>
      <c r="D350" s="172"/>
      <c r="E350" s="172"/>
      <c r="F350" s="172"/>
      <c r="G350" s="172"/>
      <c r="H350" s="172"/>
      <c r="I350" s="172"/>
      <c r="J350" s="172"/>
      <c r="K350" s="127"/>
      <c r="L350" s="2"/>
      <c r="M350" s="171" t="s">
        <v>34</v>
      </c>
      <c r="N350" s="172"/>
      <c r="O350" s="172"/>
      <c r="P350" s="172"/>
      <c r="Q350" s="172"/>
      <c r="R350" s="172"/>
      <c r="S350" s="172"/>
      <c r="T350" s="172"/>
      <c r="U350" s="35"/>
      <c r="V350" s="35"/>
      <c r="W350" s="20"/>
    </row>
    <row r="351" spans="1:23" ht="24.75" customHeight="1" thickBot="1" x14ac:dyDescent="0.25">
      <c r="A351" s="20"/>
      <c r="B351" s="2"/>
      <c r="C351" s="171" t="s">
        <v>95</v>
      </c>
      <c r="D351" s="172"/>
      <c r="E351" s="172"/>
      <c r="F351" s="172"/>
      <c r="G351" s="172"/>
      <c r="H351" s="172"/>
      <c r="I351" s="172"/>
      <c r="J351" s="172"/>
      <c r="K351" s="20"/>
      <c r="L351" s="2"/>
      <c r="M351" s="171" t="s">
        <v>70</v>
      </c>
      <c r="N351" s="172"/>
      <c r="O351" s="172"/>
      <c r="P351" s="172"/>
      <c r="Q351" s="172"/>
      <c r="R351" s="172"/>
      <c r="S351" s="172"/>
      <c r="T351" s="172"/>
      <c r="U351" s="35"/>
      <c r="V351" s="35"/>
      <c r="W351" s="20"/>
    </row>
    <row r="352" spans="1:23" ht="24.75" customHeight="1" thickBot="1" x14ac:dyDescent="0.25">
      <c r="A352" s="93"/>
      <c r="B352" s="93"/>
      <c r="C352" s="93" t="s">
        <v>36</v>
      </c>
      <c r="D352" s="129"/>
      <c r="E352" s="130"/>
      <c r="F352" s="130"/>
      <c r="G352" s="130"/>
      <c r="H352" s="131"/>
      <c r="I352" s="131"/>
      <c r="J352" s="90"/>
      <c r="K352" s="93"/>
      <c r="L352" s="93"/>
      <c r="M352" s="93"/>
      <c r="N352" s="178"/>
      <c r="O352" s="179"/>
      <c r="P352" s="179"/>
      <c r="Q352" s="179"/>
      <c r="R352" s="179"/>
      <c r="S352" s="179"/>
      <c r="T352" s="179"/>
      <c r="U352" s="180"/>
      <c r="V352" s="20"/>
      <c r="W352" s="20"/>
    </row>
    <row r="353" spans="1:23" ht="15" customHeight="1" x14ac:dyDescent="0.2">
      <c r="A353" s="93"/>
      <c r="B353" s="93"/>
      <c r="C353" s="93"/>
      <c r="D353" s="129"/>
      <c r="E353" s="130"/>
      <c r="F353" s="130"/>
      <c r="G353" s="130"/>
      <c r="H353" s="131"/>
      <c r="I353" s="131"/>
      <c r="J353" s="90"/>
      <c r="K353" s="93"/>
      <c r="L353" s="93"/>
      <c r="M353" s="93"/>
      <c r="N353" s="129"/>
      <c r="O353" s="130"/>
      <c r="P353" s="130"/>
      <c r="Q353" s="130"/>
      <c r="R353" s="131"/>
      <c r="S353" s="131"/>
      <c r="T353" s="90"/>
      <c r="U353" s="90" t="s">
        <v>26</v>
      </c>
      <c r="V353" s="20"/>
      <c r="W353" s="20"/>
    </row>
    <row r="354" spans="1:23" ht="15" customHeight="1" x14ac:dyDescent="0.2">
      <c r="A354" s="93"/>
      <c r="B354" s="93"/>
      <c r="C354" s="93"/>
      <c r="D354" s="129"/>
      <c r="E354" s="130"/>
      <c r="F354" s="130"/>
      <c r="G354" s="130"/>
      <c r="H354" s="131"/>
      <c r="I354" s="131"/>
      <c r="J354" s="90"/>
      <c r="K354" s="93"/>
      <c r="L354" s="93"/>
      <c r="M354" s="93"/>
      <c r="N354" s="129"/>
      <c r="O354" s="130"/>
      <c r="P354" s="130"/>
      <c r="Q354" s="130"/>
      <c r="R354" s="131"/>
      <c r="S354" s="131"/>
      <c r="T354" s="90"/>
      <c r="U354" s="90"/>
      <c r="V354" s="20"/>
      <c r="W354" s="20"/>
    </row>
    <row r="355" spans="1:23" ht="24.75" customHeight="1" x14ac:dyDescent="0.2">
      <c r="A355" s="208" t="s">
        <v>596</v>
      </c>
      <c r="B355" s="208"/>
      <c r="C355" s="208"/>
      <c r="D355" s="208"/>
      <c r="E355" s="208"/>
      <c r="F355" s="208"/>
      <c r="G355" s="208"/>
      <c r="H355" s="208"/>
      <c r="I355" s="208"/>
      <c r="J355" s="208"/>
      <c r="K355" s="208"/>
      <c r="L355" s="208"/>
      <c r="M355" s="208"/>
      <c r="N355" s="208"/>
      <c r="O355" s="208"/>
      <c r="P355" s="208"/>
      <c r="Q355" s="208"/>
      <c r="R355" s="208"/>
      <c r="S355" s="208"/>
      <c r="T355" s="208"/>
      <c r="U355" s="208"/>
      <c r="V355" s="208"/>
      <c r="W355" s="208"/>
    </row>
    <row r="356" spans="1:23" ht="23.25" customHeight="1" x14ac:dyDescent="0.2">
      <c r="A356" s="225" t="s">
        <v>398</v>
      </c>
      <c r="B356" s="225"/>
      <c r="C356" s="225"/>
      <c r="D356" s="225"/>
      <c r="E356" s="225"/>
      <c r="F356" s="225"/>
      <c r="G356" s="225"/>
      <c r="H356" s="225"/>
      <c r="I356" s="225"/>
      <c r="J356" s="225"/>
      <c r="K356" s="225"/>
      <c r="L356" s="225"/>
      <c r="M356" s="225"/>
      <c r="N356" s="225"/>
      <c r="O356" s="225"/>
      <c r="P356" s="225"/>
      <c r="Q356" s="225"/>
      <c r="R356" s="225"/>
      <c r="S356" s="225"/>
      <c r="T356" s="225"/>
      <c r="U356" s="225"/>
      <c r="V356" s="225"/>
      <c r="W356" s="225"/>
    </row>
    <row r="357" spans="1:23" ht="54" customHeight="1" x14ac:dyDescent="0.2">
      <c r="A357" s="226" t="s">
        <v>399</v>
      </c>
      <c r="B357" s="227"/>
      <c r="C357" s="227"/>
      <c r="D357" s="227"/>
      <c r="E357" s="227"/>
      <c r="F357" s="227"/>
      <c r="G357" s="227"/>
      <c r="H357" s="227"/>
      <c r="I357" s="227"/>
      <c r="J357" s="227"/>
      <c r="K357" s="227"/>
      <c r="L357" s="227"/>
      <c r="M357" s="227"/>
      <c r="N357" s="227"/>
      <c r="O357" s="227"/>
      <c r="P357" s="227"/>
      <c r="Q357" s="227"/>
      <c r="R357" s="227"/>
      <c r="S357" s="227"/>
      <c r="T357" s="227"/>
      <c r="U357" s="227"/>
      <c r="V357" s="227"/>
      <c r="W357" s="227"/>
    </row>
    <row r="358" spans="1:23" ht="21" customHeight="1" x14ac:dyDescent="0.2">
      <c r="A358" s="104"/>
      <c r="B358" s="132"/>
      <c r="C358" s="132"/>
      <c r="D358" s="132"/>
      <c r="E358" s="132"/>
      <c r="F358" s="132"/>
      <c r="G358" s="132"/>
      <c r="H358" s="132"/>
      <c r="I358" s="132"/>
      <c r="J358" s="132"/>
      <c r="K358" s="132"/>
      <c r="L358" s="132"/>
      <c r="M358" s="132"/>
      <c r="N358" s="132"/>
      <c r="O358" s="132"/>
      <c r="P358" s="132"/>
      <c r="Q358" s="132"/>
      <c r="R358" s="132"/>
      <c r="S358" s="132"/>
      <c r="T358" s="132"/>
      <c r="U358" s="132"/>
      <c r="V358" s="132"/>
      <c r="W358" s="20"/>
    </row>
    <row r="359" spans="1:23" ht="23.25" customHeight="1" thickBot="1" x14ac:dyDescent="0.25">
      <c r="A359" s="133"/>
      <c r="B359" s="203" t="s">
        <v>37</v>
      </c>
      <c r="C359" s="206"/>
      <c r="D359" s="206"/>
      <c r="E359" s="206"/>
      <c r="F359" s="177" t="s">
        <v>38</v>
      </c>
      <c r="G359" s="177"/>
      <c r="H359" s="177"/>
      <c r="I359" s="177"/>
      <c r="J359" s="177"/>
      <c r="K359" s="177"/>
      <c r="L359" s="177"/>
      <c r="M359" s="177"/>
      <c r="N359" s="177"/>
      <c r="O359" s="177"/>
      <c r="P359" s="177"/>
      <c r="Q359" s="177"/>
      <c r="R359" s="72"/>
      <c r="S359" s="72"/>
      <c r="T359" s="72"/>
      <c r="U359" s="72"/>
      <c r="V359" s="72"/>
      <c r="W359" s="20"/>
    </row>
    <row r="360" spans="1:23" ht="23.25" customHeight="1" x14ac:dyDescent="0.15">
      <c r="A360" s="133"/>
      <c r="B360" s="204"/>
      <c r="C360" s="134"/>
      <c r="D360" s="134"/>
      <c r="E360" s="134"/>
      <c r="F360" s="177" t="s">
        <v>39</v>
      </c>
      <c r="G360" s="177"/>
      <c r="H360" s="177"/>
      <c r="I360" s="177"/>
      <c r="J360" s="177"/>
      <c r="K360" s="177"/>
      <c r="L360" s="177"/>
      <c r="M360" s="177"/>
      <c r="N360" s="177"/>
      <c r="O360" s="177"/>
      <c r="P360" s="177"/>
      <c r="Q360" s="177"/>
      <c r="R360" s="181"/>
      <c r="S360" s="182"/>
      <c r="T360" s="58"/>
      <c r="U360" s="72"/>
      <c r="V360" s="72"/>
      <c r="W360" s="20"/>
    </row>
    <row r="361" spans="1:23" ht="23.25" customHeight="1" thickBot="1" x14ac:dyDescent="0.2">
      <c r="A361" s="133"/>
      <c r="B361" s="204"/>
      <c r="C361" s="72"/>
      <c r="D361" s="72"/>
      <c r="E361" s="72"/>
      <c r="F361" s="177" t="s">
        <v>259</v>
      </c>
      <c r="G361" s="177"/>
      <c r="H361" s="177"/>
      <c r="I361" s="177"/>
      <c r="J361" s="177"/>
      <c r="K361" s="177"/>
      <c r="L361" s="177"/>
      <c r="M361" s="177"/>
      <c r="N361" s="86"/>
      <c r="O361" s="86"/>
      <c r="P361" s="86"/>
      <c r="Q361" s="86"/>
      <c r="R361" s="183"/>
      <c r="S361" s="184"/>
      <c r="T361" s="58"/>
      <c r="U361" s="71"/>
      <c r="V361" s="71"/>
      <c r="W361" s="20"/>
    </row>
    <row r="362" spans="1:23" ht="23.25" customHeight="1" thickBot="1" x14ac:dyDescent="0.2">
      <c r="A362" s="133"/>
      <c r="B362" s="205"/>
      <c r="C362" s="72"/>
      <c r="D362" s="72"/>
      <c r="E362" s="72"/>
      <c r="F362" s="175" t="s">
        <v>258</v>
      </c>
      <c r="G362" s="175"/>
      <c r="H362" s="175"/>
      <c r="I362" s="178"/>
      <c r="J362" s="179"/>
      <c r="K362" s="179"/>
      <c r="L362" s="179"/>
      <c r="M362" s="179"/>
      <c r="N362" s="179"/>
      <c r="O362" s="179"/>
      <c r="P362" s="180"/>
      <c r="Q362" s="97"/>
      <c r="R362" s="58"/>
      <c r="S362" s="71"/>
      <c r="T362" s="58"/>
      <c r="U362" s="71"/>
      <c r="V362" s="71"/>
      <c r="W362" s="20"/>
    </row>
    <row r="363" spans="1:23" ht="16.95" customHeight="1" x14ac:dyDescent="0.2">
      <c r="A363" s="20"/>
      <c r="B363" s="135"/>
      <c r="C363" s="98"/>
      <c r="D363" s="98"/>
      <c r="E363" s="98"/>
      <c r="F363" s="98"/>
      <c r="G363" s="98"/>
      <c r="H363" s="98"/>
      <c r="I363" s="98"/>
      <c r="J363" s="39"/>
      <c r="K363" s="98"/>
      <c r="L363" s="98"/>
      <c r="M363" s="98"/>
      <c r="N363" s="98"/>
      <c r="O363" s="98"/>
      <c r="P363" s="90" t="s">
        <v>156</v>
      </c>
      <c r="Q363" s="98"/>
      <c r="R363" s="98"/>
      <c r="S363" s="98"/>
      <c r="T363" s="98"/>
      <c r="U363" s="98"/>
      <c r="V363" s="98"/>
      <c r="W363" s="20"/>
    </row>
    <row r="364" spans="1:23" ht="23.25" customHeight="1" thickBot="1" x14ac:dyDescent="0.25">
      <c r="A364" s="133"/>
      <c r="B364" s="203" t="s">
        <v>41</v>
      </c>
      <c r="C364" s="206"/>
      <c r="D364" s="206"/>
      <c r="E364" s="206"/>
      <c r="F364" s="177" t="s">
        <v>42</v>
      </c>
      <c r="G364" s="177"/>
      <c r="H364" s="177"/>
      <c r="I364" s="177"/>
      <c r="J364" s="177"/>
      <c r="K364" s="177"/>
      <c r="L364" s="177"/>
      <c r="M364" s="177"/>
      <c r="N364" s="177"/>
      <c r="O364" s="177"/>
      <c r="P364" s="177"/>
      <c r="Q364" s="177"/>
      <c r="R364" s="72"/>
      <c r="S364" s="72"/>
      <c r="T364" s="72"/>
      <c r="U364" s="72"/>
      <c r="V364" s="72"/>
      <c r="W364" s="20"/>
    </row>
    <row r="365" spans="1:23" ht="23.25" customHeight="1" x14ac:dyDescent="0.15">
      <c r="A365" s="133"/>
      <c r="B365" s="204"/>
      <c r="C365" s="134"/>
      <c r="D365" s="134"/>
      <c r="E365" s="134"/>
      <c r="F365" s="177" t="s">
        <v>597</v>
      </c>
      <c r="G365" s="177"/>
      <c r="H365" s="177"/>
      <c r="I365" s="177"/>
      <c r="J365" s="177"/>
      <c r="K365" s="177"/>
      <c r="L365" s="177"/>
      <c r="M365" s="177"/>
      <c r="N365" s="177"/>
      <c r="O365" s="177"/>
      <c r="P365" s="177"/>
      <c r="Q365" s="240"/>
      <c r="R365" s="181"/>
      <c r="S365" s="182"/>
      <c r="T365" s="58"/>
      <c r="U365" s="72"/>
      <c r="V365" s="72"/>
      <c r="W365" s="20"/>
    </row>
    <row r="366" spans="1:23" ht="23.25" customHeight="1" thickBot="1" x14ac:dyDescent="0.2">
      <c r="A366" s="133"/>
      <c r="B366" s="204"/>
      <c r="C366" s="72"/>
      <c r="D366" s="72"/>
      <c r="E366" s="72"/>
      <c r="F366" s="177" t="s">
        <v>259</v>
      </c>
      <c r="G366" s="177"/>
      <c r="H366" s="177"/>
      <c r="I366" s="177"/>
      <c r="J366" s="177"/>
      <c r="K366" s="177"/>
      <c r="L366" s="177"/>
      <c r="M366" s="86"/>
      <c r="N366" s="86"/>
      <c r="O366" s="86"/>
      <c r="P366" s="86"/>
      <c r="Q366" s="86"/>
      <c r="R366" s="183"/>
      <c r="S366" s="184"/>
      <c r="T366" s="58"/>
      <c r="U366" s="71"/>
      <c r="V366" s="71"/>
      <c r="W366" s="20"/>
    </row>
    <row r="367" spans="1:23" ht="23.25" customHeight="1" thickBot="1" x14ac:dyDescent="0.2">
      <c r="A367" s="133"/>
      <c r="B367" s="205"/>
      <c r="C367" s="72"/>
      <c r="D367" s="72"/>
      <c r="E367" s="72"/>
      <c r="F367" s="175" t="s">
        <v>258</v>
      </c>
      <c r="G367" s="175"/>
      <c r="H367" s="175"/>
      <c r="I367" s="178"/>
      <c r="J367" s="179"/>
      <c r="K367" s="179"/>
      <c r="L367" s="179"/>
      <c r="M367" s="179"/>
      <c r="N367" s="179"/>
      <c r="O367" s="179"/>
      <c r="P367" s="180"/>
      <c r="Q367" s="97"/>
      <c r="R367" s="58"/>
      <c r="S367" s="71"/>
      <c r="T367" s="58"/>
      <c r="U367" s="71"/>
      <c r="V367" s="71"/>
      <c r="W367" s="20"/>
    </row>
    <row r="368" spans="1:23" ht="16.2" customHeight="1" x14ac:dyDescent="0.2">
      <c r="A368" s="133"/>
      <c r="B368" s="136"/>
      <c r="C368" s="134"/>
      <c r="D368" s="134"/>
      <c r="E368" s="134"/>
      <c r="F368" s="71"/>
      <c r="G368" s="71"/>
      <c r="H368" s="71"/>
      <c r="I368" s="71"/>
      <c r="J368" s="71"/>
      <c r="K368" s="71"/>
      <c r="L368" s="71"/>
      <c r="M368" s="71"/>
      <c r="N368" s="71"/>
      <c r="O368" s="71"/>
      <c r="P368" s="90" t="s">
        <v>26</v>
      </c>
      <c r="Q368" s="71"/>
      <c r="R368" s="71"/>
      <c r="S368" s="71"/>
      <c r="T368" s="71"/>
      <c r="U368" s="71"/>
      <c r="V368" s="71"/>
      <c r="W368" s="20"/>
    </row>
    <row r="369" spans="1:23" ht="23.25" customHeight="1" thickBot="1" x14ac:dyDescent="0.25">
      <c r="A369" s="133"/>
      <c r="B369" s="203" t="s">
        <v>43</v>
      </c>
      <c r="C369" s="206"/>
      <c r="D369" s="206"/>
      <c r="E369" s="206"/>
      <c r="F369" s="177" t="s">
        <v>42</v>
      </c>
      <c r="G369" s="177"/>
      <c r="H369" s="177"/>
      <c r="I369" s="177"/>
      <c r="J369" s="177"/>
      <c r="K369" s="177"/>
      <c r="L369" s="177"/>
      <c r="M369" s="177"/>
      <c r="N369" s="177"/>
      <c r="O369" s="177"/>
      <c r="P369" s="177"/>
      <c r="Q369" s="177"/>
      <c r="R369" s="72"/>
      <c r="S369" s="72"/>
      <c r="T369" s="72"/>
      <c r="U369" s="72"/>
      <c r="V369" s="72"/>
      <c r="W369" s="20"/>
    </row>
    <row r="370" spans="1:23" ht="23.25" customHeight="1" x14ac:dyDescent="0.15">
      <c r="A370" s="133"/>
      <c r="B370" s="204"/>
      <c r="C370" s="134"/>
      <c r="D370" s="134"/>
      <c r="E370" s="134"/>
      <c r="F370" s="177" t="s">
        <v>39</v>
      </c>
      <c r="G370" s="177"/>
      <c r="H370" s="177"/>
      <c r="I370" s="177"/>
      <c r="J370" s="177"/>
      <c r="K370" s="177"/>
      <c r="L370" s="177"/>
      <c r="M370" s="177"/>
      <c r="N370" s="177"/>
      <c r="O370" s="177"/>
      <c r="P370" s="177"/>
      <c r="Q370" s="240"/>
      <c r="R370" s="181"/>
      <c r="S370" s="182"/>
      <c r="T370" s="58"/>
      <c r="U370" s="72"/>
      <c r="V370" s="72"/>
      <c r="W370" s="20"/>
    </row>
    <row r="371" spans="1:23" ht="23.25" customHeight="1" thickBot="1" x14ac:dyDescent="0.2">
      <c r="A371" s="133"/>
      <c r="B371" s="204"/>
      <c r="C371" s="72"/>
      <c r="D371" s="72"/>
      <c r="E371" s="72"/>
      <c r="F371" s="177" t="s">
        <v>259</v>
      </c>
      <c r="G371" s="177"/>
      <c r="H371" s="177"/>
      <c r="I371" s="177"/>
      <c r="J371" s="177"/>
      <c r="K371" s="177"/>
      <c r="L371" s="177"/>
      <c r="M371" s="86"/>
      <c r="N371" s="86"/>
      <c r="O371" s="86"/>
      <c r="P371" s="86"/>
      <c r="Q371" s="86"/>
      <c r="R371" s="183"/>
      <c r="S371" s="184"/>
      <c r="T371" s="58"/>
      <c r="U371" s="71"/>
      <c r="V371" s="71"/>
      <c r="W371" s="20"/>
    </row>
    <row r="372" spans="1:23" ht="23.25" customHeight="1" thickBot="1" x14ac:dyDescent="0.2">
      <c r="A372" s="133"/>
      <c r="B372" s="205"/>
      <c r="C372" s="72"/>
      <c r="D372" s="72"/>
      <c r="E372" s="72"/>
      <c r="F372" s="175" t="s">
        <v>258</v>
      </c>
      <c r="G372" s="175"/>
      <c r="H372" s="175"/>
      <c r="I372" s="178"/>
      <c r="J372" s="179"/>
      <c r="K372" s="179"/>
      <c r="L372" s="179"/>
      <c r="M372" s="179"/>
      <c r="N372" s="179"/>
      <c r="O372" s="179"/>
      <c r="P372" s="180"/>
      <c r="Q372" s="97"/>
      <c r="R372" s="58"/>
      <c r="S372" s="71"/>
      <c r="T372" s="58"/>
      <c r="U372" s="71"/>
      <c r="V372" s="71"/>
      <c r="W372" s="20"/>
    </row>
    <row r="373" spans="1:23" ht="16.95" customHeight="1" x14ac:dyDescent="0.2">
      <c r="A373" s="20"/>
      <c r="B373" s="135"/>
      <c r="C373" s="98"/>
      <c r="D373" s="98"/>
      <c r="E373" s="98"/>
      <c r="F373" s="98"/>
      <c r="G373" s="98"/>
      <c r="H373" s="98"/>
      <c r="I373" s="98"/>
      <c r="J373" s="98"/>
      <c r="K373" s="98"/>
      <c r="L373" s="98"/>
      <c r="M373" s="98"/>
      <c r="N373" s="98"/>
      <c r="O373" s="98"/>
      <c r="P373" s="90" t="s">
        <v>26</v>
      </c>
      <c r="Q373" s="98"/>
      <c r="R373" s="98"/>
      <c r="S373" s="98"/>
      <c r="T373" s="98"/>
      <c r="U373" s="98"/>
      <c r="V373" s="98"/>
      <c r="W373" s="20"/>
    </row>
    <row r="374" spans="1:23" ht="23.25" customHeight="1" thickBot="1" x14ac:dyDescent="0.25">
      <c r="A374" s="133"/>
      <c r="B374" s="203" t="s">
        <v>44</v>
      </c>
      <c r="C374" s="206"/>
      <c r="D374" s="206"/>
      <c r="E374" s="206"/>
      <c r="F374" s="177" t="s">
        <v>42</v>
      </c>
      <c r="G374" s="177"/>
      <c r="H374" s="177"/>
      <c r="I374" s="177"/>
      <c r="J374" s="177"/>
      <c r="K374" s="177"/>
      <c r="L374" s="177"/>
      <c r="M374" s="177"/>
      <c r="N374" s="177"/>
      <c r="O374" s="177"/>
      <c r="P374" s="177"/>
      <c r="Q374" s="177"/>
      <c r="R374" s="72"/>
      <c r="S374" s="72"/>
      <c r="T374" s="72"/>
      <c r="U374" s="72"/>
      <c r="V374" s="72"/>
      <c r="W374" s="20"/>
    </row>
    <row r="375" spans="1:23" ht="23.25" customHeight="1" x14ac:dyDescent="0.15">
      <c r="A375" s="133"/>
      <c r="B375" s="204"/>
      <c r="C375" s="134"/>
      <c r="D375" s="134"/>
      <c r="E375" s="134"/>
      <c r="F375" s="177" t="s">
        <v>39</v>
      </c>
      <c r="G375" s="177"/>
      <c r="H375" s="177"/>
      <c r="I375" s="177"/>
      <c r="J375" s="177"/>
      <c r="K375" s="177"/>
      <c r="L375" s="177"/>
      <c r="M375" s="177"/>
      <c r="N375" s="177"/>
      <c r="O375" s="177"/>
      <c r="P375" s="177"/>
      <c r="Q375" s="240"/>
      <c r="R375" s="181"/>
      <c r="S375" s="182"/>
      <c r="T375" s="58"/>
      <c r="U375" s="72"/>
      <c r="V375" s="72"/>
      <c r="W375" s="20"/>
    </row>
    <row r="376" spans="1:23" ht="23.25" customHeight="1" thickBot="1" x14ac:dyDescent="0.2">
      <c r="A376" s="133"/>
      <c r="B376" s="204"/>
      <c r="C376" s="72"/>
      <c r="D376" s="72"/>
      <c r="E376" s="72"/>
      <c r="F376" s="177" t="s">
        <v>259</v>
      </c>
      <c r="G376" s="177"/>
      <c r="H376" s="177"/>
      <c r="I376" s="177"/>
      <c r="J376" s="177"/>
      <c r="K376" s="177"/>
      <c r="L376" s="177"/>
      <c r="M376" s="86"/>
      <c r="N376" s="86"/>
      <c r="O376" s="86"/>
      <c r="P376" s="86"/>
      <c r="Q376" s="86"/>
      <c r="R376" s="183"/>
      <c r="S376" s="184"/>
      <c r="T376" s="58"/>
      <c r="U376" s="71"/>
      <c r="V376" s="71"/>
      <c r="W376" s="20"/>
    </row>
    <row r="377" spans="1:23" ht="23.25" customHeight="1" thickBot="1" x14ac:dyDescent="0.2">
      <c r="A377" s="133"/>
      <c r="B377" s="205"/>
      <c r="C377" s="72"/>
      <c r="D377" s="72"/>
      <c r="E377" s="72"/>
      <c r="F377" s="175" t="s">
        <v>258</v>
      </c>
      <c r="G377" s="175"/>
      <c r="H377" s="175"/>
      <c r="I377" s="178"/>
      <c r="J377" s="179"/>
      <c r="K377" s="179"/>
      <c r="L377" s="179"/>
      <c r="M377" s="179"/>
      <c r="N377" s="179"/>
      <c r="O377" s="179"/>
      <c r="P377" s="180"/>
      <c r="Q377" s="97"/>
      <c r="R377" s="58"/>
      <c r="S377" s="71"/>
      <c r="T377" s="58"/>
      <c r="U377" s="71"/>
      <c r="V377" s="71"/>
      <c r="W377" s="20"/>
    </row>
    <row r="378" spans="1:23" ht="16.2" customHeight="1" x14ac:dyDescent="0.2">
      <c r="A378" s="133"/>
      <c r="B378" s="136"/>
      <c r="C378" s="134"/>
      <c r="D378" s="134"/>
      <c r="E378" s="134"/>
      <c r="F378" s="71"/>
      <c r="G378" s="71"/>
      <c r="H378" s="71"/>
      <c r="I378" s="71"/>
      <c r="J378" s="71"/>
      <c r="K378" s="71"/>
      <c r="L378" s="71"/>
      <c r="M378" s="71"/>
      <c r="N378" s="71"/>
      <c r="O378" s="71"/>
      <c r="P378" s="90" t="s">
        <v>26</v>
      </c>
      <c r="Q378" s="71"/>
      <c r="R378" s="71"/>
      <c r="S378" s="71"/>
      <c r="T378" s="71"/>
      <c r="U378" s="71"/>
      <c r="V378" s="71"/>
      <c r="W378" s="20"/>
    </row>
    <row r="379" spans="1:23" ht="16.95" customHeight="1" x14ac:dyDescent="0.2">
      <c r="A379" s="69"/>
      <c r="B379" s="94"/>
      <c r="C379" s="137"/>
      <c r="D379" s="138"/>
      <c r="E379" s="138"/>
      <c r="F379" s="139"/>
      <c r="G379" s="139"/>
      <c r="H379" s="139"/>
      <c r="I379" s="139"/>
      <c r="J379" s="139"/>
      <c r="K379" s="139"/>
      <c r="L379" s="139"/>
      <c r="M379" s="139"/>
      <c r="N379" s="139"/>
      <c r="O379" s="139"/>
      <c r="P379" s="140"/>
      <c r="Q379" s="139"/>
      <c r="R379" s="138"/>
      <c r="S379" s="138"/>
      <c r="T379" s="138"/>
      <c r="U379" s="141"/>
      <c r="V379" s="141"/>
      <c r="W379" s="20"/>
    </row>
    <row r="380" spans="1:23" ht="54.75" customHeight="1" x14ac:dyDescent="0.2">
      <c r="A380" s="208" t="s">
        <v>598</v>
      </c>
      <c r="B380" s="208"/>
      <c r="C380" s="208"/>
      <c r="D380" s="208"/>
      <c r="E380" s="208"/>
      <c r="F380" s="208"/>
      <c r="G380" s="208"/>
      <c r="H380" s="208"/>
      <c r="I380" s="208"/>
      <c r="J380" s="208"/>
      <c r="K380" s="208"/>
      <c r="L380" s="208"/>
      <c r="M380" s="208"/>
      <c r="N380" s="208"/>
      <c r="O380" s="208"/>
      <c r="P380" s="208"/>
      <c r="Q380" s="208"/>
      <c r="R380" s="208"/>
      <c r="S380" s="208"/>
      <c r="T380" s="208"/>
      <c r="U380" s="208"/>
      <c r="V380" s="208"/>
      <c r="W380" s="208"/>
    </row>
    <row r="381" spans="1:23" ht="24.75" customHeight="1" thickBot="1" x14ac:dyDescent="0.25">
      <c r="A381" s="20"/>
      <c r="B381" s="20"/>
      <c r="C381" s="172" t="s">
        <v>453</v>
      </c>
      <c r="D381" s="172"/>
      <c r="E381" s="172"/>
      <c r="F381" s="172"/>
      <c r="G381" s="172"/>
      <c r="H381" s="172"/>
      <c r="I381" s="172"/>
      <c r="J381" s="172"/>
      <c r="K381" s="172"/>
      <c r="L381" s="172"/>
      <c r="M381" s="172"/>
      <c r="N381" s="36"/>
      <c r="O381" s="36"/>
      <c r="P381" s="36"/>
      <c r="Q381" s="36"/>
      <c r="R381" s="36"/>
      <c r="S381" s="36"/>
      <c r="T381" s="20"/>
      <c r="U381" s="20"/>
      <c r="V381" s="20"/>
      <c r="W381" s="20"/>
    </row>
    <row r="382" spans="1:23" ht="24.75" customHeight="1" x14ac:dyDescent="0.2">
      <c r="A382" s="20"/>
      <c r="B382" s="20"/>
      <c r="C382" s="172" t="s">
        <v>454</v>
      </c>
      <c r="D382" s="172"/>
      <c r="E382" s="172"/>
      <c r="F382" s="172"/>
      <c r="G382" s="172"/>
      <c r="H382" s="172"/>
      <c r="I382" s="172"/>
      <c r="J382" s="172"/>
      <c r="K382" s="172"/>
      <c r="L382" s="172"/>
      <c r="M382" s="172"/>
      <c r="N382" s="36"/>
      <c r="O382" s="36"/>
      <c r="P382" s="36"/>
      <c r="Q382" s="36"/>
      <c r="R382" s="181"/>
      <c r="S382" s="182"/>
      <c r="T382" s="20"/>
      <c r="U382" s="20"/>
      <c r="V382" s="20"/>
      <c r="W382" s="20"/>
    </row>
    <row r="383" spans="1:23" ht="24.75" customHeight="1" thickBot="1" x14ac:dyDescent="0.25">
      <c r="A383" s="20"/>
      <c r="B383" s="20"/>
      <c r="C383" s="172" t="s">
        <v>803</v>
      </c>
      <c r="D383" s="172"/>
      <c r="E383" s="172"/>
      <c r="F383" s="172"/>
      <c r="G383" s="172"/>
      <c r="H383" s="172"/>
      <c r="I383" s="172"/>
      <c r="J383" s="172"/>
      <c r="K383" s="172"/>
      <c r="L383" s="172"/>
      <c r="M383" s="172"/>
      <c r="N383" s="172"/>
      <c r="O383" s="172"/>
      <c r="P383" s="172"/>
      <c r="Q383" s="36"/>
      <c r="R383" s="183"/>
      <c r="S383" s="184"/>
      <c r="T383" s="20"/>
      <c r="U383" s="20"/>
      <c r="V383" s="20"/>
      <c r="W383" s="20"/>
    </row>
    <row r="384" spans="1:23" ht="18.75" customHeight="1" x14ac:dyDescent="0.2">
      <c r="A384" s="69"/>
      <c r="B384" s="94"/>
      <c r="C384" s="137"/>
      <c r="D384" s="138"/>
      <c r="E384" s="138"/>
      <c r="F384" s="139"/>
      <c r="G384" s="139"/>
      <c r="H384" s="139"/>
      <c r="I384" s="139"/>
      <c r="J384" s="139"/>
      <c r="K384" s="139"/>
      <c r="L384" s="139"/>
      <c r="M384" s="139"/>
      <c r="N384" s="139"/>
      <c r="O384" s="139"/>
      <c r="P384" s="140"/>
      <c r="Q384" s="139"/>
      <c r="R384" s="142" t="str">
        <f>IF(R382=2,"→（５）にお進みください",IF(R382=3,"→（４）にお進みください",""))</f>
        <v/>
      </c>
      <c r="S384" s="138"/>
      <c r="T384" s="138"/>
      <c r="U384" s="141"/>
      <c r="V384" s="141"/>
      <c r="W384" s="20"/>
    </row>
    <row r="385" spans="1:23" ht="52.5" customHeight="1" x14ac:dyDescent="0.2">
      <c r="A385" s="173" t="s">
        <v>613</v>
      </c>
      <c r="B385" s="173"/>
      <c r="C385" s="173"/>
      <c r="D385" s="173"/>
      <c r="E385" s="173"/>
      <c r="F385" s="173"/>
      <c r="G385" s="173"/>
      <c r="H385" s="173"/>
      <c r="I385" s="173"/>
      <c r="J385" s="173"/>
      <c r="K385" s="173"/>
      <c r="L385" s="173"/>
      <c r="M385" s="173"/>
      <c r="N385" s="173"/>
      <c r="O385" s="173"/>
      <c r="P385" s="173"/>
      <c r="Q385" s="173"/>
      <c r="R385" s="173"/>
      <c r="S385" s="173"/>
      <c r="T385" s="173"/>
      <c r="U385" s="173"/>
      <c r="V385" s="173"/>
      <c r="W385" s="173"/>
    </row>
    <row r="386" spans="1:23" ht="24.75" customHeight="1" x14ac:dyDescent="0.2">
      <c r="A386" s="81"/>
      <c r="B386" s="2"/>
      <c r="C386" s="171" t="s">
        <v>463</v>
      </c>
      <c r="D386" s="172"/>
      <c r="E386" s="172"/>
      <c r="F386" s="172"/>
      <c r="G386" s="172"/>
      <c r="H386" s="172"/>
      <c r="I386" s="172"/>
      <c r="J386" s="172"/>
      <c r="K386" s="172"/>
      <c r="L386" s="172"/>
      <c r="M386" s="172"/>
      <c r="N386" s="172"/>
      <c r="O386" s="172"/>
      <c r="P386" s="172"/>
      <c r="Q386" s="172"/>
      <c r="R386" s="172"/>
      <c r="S386" s="172"/>
      <c r="T386" s="172"/>
      <c r="U386" s="81"/>
      <c r="V386" s="81"/>
      <c r="W386" s="81"/>
    </row>
    <row r="387" spans="1:23" ht="24.75" customHeight="1" x14ac:dyDescent="0.2">
      <c r="A387" s="81"/>
      <c r="B387" s="2"/>
      <c r="C387" s="171" t="s">
        <v>464</v>
      </c>
      <c r="D387" s="172"/>
      <c r="E387" s="172"/>
      <c r="F387" s="172"/>
      <c r="G387" s="172"/>
      <c r="H387" s="172"/>
      <c r="I387" s="172"/>
      <c r="J387" s="172"/>
      <c r="K387" s="172"/>
      <c r="L387" s="172"/>
      <c r="M387" s="172"/>
      <c r="N387" s="172"/>
      <c r="O387" s="172"/>
      <c r="P387" s="172"/>
      <c r="Q387" s="172"/>
      <c r="R387" s="172"/>
      <c r="S387" s="172"/>
      <c r="T387" s="172"/>
      <c r="U387" s="81"/>
      <c r="V387" s="81"/>
      <c r="W387" s="81"/>
    </row>
    <row r="388" spans="1:23" ht="24.75" customHeight="1" thickBot="1" x14ac:dyDescent="0.25">
      <c r="A388" s="81"/>
      <c r="B388" s="2"/>
      <c r="C388" s="171" t="s">
        <v>465</v>
      </c>
      <c r="D388" s="172"/>
      <c r="E388" s="172"/>
      <c r="F388" s="172"/>
      <c r="G388" s="172"/>
      <c r="H388" s="172"/>
      <c r="I388" s="172"/>
      <c r="J388" s="172"/>
      <c r="K388" s="172"/>
      <c r="L388" s="172"/>
      <c r="M388" s="172"/>
      <c r="N388" s="172"/>
      <c r="O388" s="172"/>
      <c r="P388" s="172"/>
      <c r="Q388" s="172"/>
      <c r="R388" s="172"/>
      <c r="S388" s="172"/>
      <c r="T388" s="172"/>
      <c r="U388" s="172"/>
      <c r="V388" s="81"/>
      <c r="W388" s="81"/>
    </row>
    <row r="389" spans="1:23" ht="24.75" customHeight="1" thickBot="1" x14ac:dyDescent="0.25">
      <c r="A389" s="81"/>
      <c r="B389" s="2"/>
      <c r="C389" s="177" t="s">
        <v>40</v>
      </c>
      <c r="D389" s="177"/>
      <c r="E389" s="177"/>
      <c r="F389" s="178"/>
      <c r="G389" s="179"/>
      <c r="H389" s="179"/>
      <c r="I389" s="179"/>
      <c r="J389" s="179"/>
      <c r="K389" s="179"/>
      <c r="L389" s="179"/>
      <c r="M389" s="179"/>
      <c r="N389" s="179"/>
      <c r="O389" s="179"/>
      <c r="P389" s="179"/>
      <c r="Q389" s="179"/>
      <c r="R389" s="180"/>
      <c r="S389" s="81"/>
      <c r="T389" s="81"/>
      <c r="U389" s="81"/>
      <c r="V389" s="81"/>
      <c r="W389" s="81"/>
    </row>
    <row r="390" spans="1:23" ht="23.25" customHeight="1" x14ac:dyDescent="0.2">
      <c r="A390" s="81"/>
      <c r="B390" s="81"/>
      <c r="C390" s="81"/>
      <c r="D390" s="81"/>
      <c r="E390" s="81"/>
      <c r="F390" s="143"/>
      <c r="G390" s="143"/>
      <c r="H390" s="143"/>
      <c r="I390" s="143"/>
      <c r="J390" s="143"/>
      <c r="K390" s="143"/>
      <c r="L390" s="143"/>
      <c r="M390" s="80"/>
      <c r="N390" s="80"/>
      <c r="O390" s="80"/>
      <c r="P390" s="80"/>
      <c r="Q390" s="80"/>
      <c r="R390" s="90" t="s">
        <v>26</v>
      </c>
      <c r="S390" s="81"/>
      <c r="T390" s="81"/>
      <c r="U390" s="81"/>
      <c r="V390" s="81"/>
      <c r="W390" s="81"/>
    </row>
    <row r="391" spans="1:23" ht="42" customHeight="1" x14ac:dyDescent="0.2">
      <c r="A391" s="173" t="s">
        <v>804</v>
      </c>
      <c r="B391" s="173"/>
      <c r="C391" s="173"/>
      <c r="D391" s="173"/>
      <c r="E391" s="173"/>
      <c r="F391" s="173"/>
      <c r="G391" s="173"/>
      <c r="H391" s="173"/>
      <c r="I391" s="173"/>
      <c r="J391" s="173"/>
      <c r="K391" s="173"/>
      <c r="L391" s="173"/>
      <c r="M391" s="173"/>
      <c r="N391" s="173"/>
      <c r="O391" s="173"/>
      <c r="P391" s="173"/>
      <c r="Q391" s="173"/>
      <c r="R391" s="173"/>
      <c r="S391" s="173"/>
      <c r="T391" s="173"/>
      <c r="U391" s="173"/>
      <c r="V391" s="173"/>
      <c r="W391" s="173"/>
    </row>
    <row r="392" spans="1:23" ht="24.75" customHeight="1" x14ac:dyDescent="0.2">
      <c r="A392" s="81"/>
      <c r="B392" s="2"/>
      <c r="C392" s="171" t="s">
        <v>455</v>
      </c>
      <c r="D392" s="172"/>
      <c r="E392" s="172"/>
      <c r="F392" s="172"/>
      <c r="G392" s="172"/>
      <c r="H392" s="172"/>
      <c r="I392" s="172"/>
      <c r="J392" s="172"/>
      <c r="K392" s="172"/>
      <c r="L392" s="172"/>
      <c r="M392" s="172"/>
      <c r="N392" s="172"/>
      <c r="O392" s="34"/>
      <c r="P392" s="34"/>
      <c r="Q392" s="81"/>
      <c r="R392" s="81"/>
      <c r="S392" s="81"/>
      <c r="T392" s="81"/>
      <c r="U392" s="81"/>
      <c r="V392" s="81"/>
      <c r="W392" s="81"/>
    </row>
    <row r="393" spans="1:23" ht="24.75" customHeight="1" x14ac:dyDescent="0.2">
      <c r="A393" s="81"/>
      <c r="B393" s="2"/>
      <c r="C393" s="171" t="s">
        <v>456</v>
      </c>
      <c r="D393" s="172"/>
      <c r="E393" s="172"/>
      <c r="F393" s="172"/>
      <c r="G393" s="172"/>
      <c r="H393" s="172"/>
      <c r="I393" s="172"/>
      <c r="J393" s="172"/>
      <c r="K393" s="172"/>
      <c r="L393" s="172"/>
      <c r="M393" s="172"/>
      <c r="N393" s="172"/>
      <c r="O393" s="34"/>
      <c r="P393" s="34"/>
      <c r="Q393" s="81"/>
      <c r="R393" s="81"/>
      <c r="S393" s="81"/>
      <c r="T393" s="81"/>
      <c r="U393" s="81"/>
      <c r="V393" s="81"/>
      <c r="W393" s="81"/>
    </row>
    <row r="394" spans="1:23" ht="24.75" customHeight="1" thickBot="1" x14ac:dyDescent="0.25">
      <c r="A394" s="81"/>
      <c r="B394" s="2"/>
      <c r="C394" s="171" t="s">
        <v>457</v>
      </c>
      <c r="D394" s="172"/>
      <c r="E394" s="172"/>
      <c r="F394" s="172"/>
      <c r="G394" s="172"/>
      <c r="H394" s="172"/>
      <c r="I394" s="172"/>
      <c r="J394" s="172"/>
      <c r="K394" s="172"/>
      <c r="L394" s="172"/>
      <c r="M394" s="172"/>
      <c r="N394" s="172"/>
      <c r="O394" s="34"/>
      <c r="P394" s="34"/>
      <c r="Q394" s="81"/>
      <c r="R394" s="81"/>
      <c r="S394" s="81"/>
      <c r="T394" s="81"/>
      <c r="U394" s="81"/>
      <c r="V394" s="81"/>
      <c r="W394" s="81"/>
    </row>
    <row r="395" spans="1:23" ht="24.75" customHeight="1" thickBot="1" x14ac:dyDescent="0.25">
      <c r="A395" s="81"/>
      <c r="B395" s="2"/>
      <c r="C395" s="177" t="s">
        <v>40</v>
      </c>
      <c r="D395" s="177"/>
      <c r="E395" s="177"/>
      <c r="F395" s="178"/>
      <c r="G395" s="179"/>
      <c r="H395" s="179"/>
      <c r="I395" s="179"/>
      <c r="J395" s="179"/>
      <c r="K395" s="179"/>
      <c r="L395" s="179"/>
      <c r="M395" s="179"/>
      <c r="N395" s="179"/>
      <c r="O395" s="179"/>
      <c r="P395" s="179"/>
      <c r="Q395" s="179"/>
      <c r="R395" s="180"/>
      <c r="S395" s="81"/>
      <c r="T395" s="81"/>
      <c r="U395" s="81"/>
      <c r="V395" s="81"/>
      <c r="W395" s="81"/>
    </row>
    <row r="396" spans="1:23" ht="23.25" customHeight="1" x14ac:dyDescent="0.2">
      <c r="A396" s="81"/>
      <c r="B396" s="81"/>
      <c r="C396" s="81"/>
      <c r="D396" s="81"/>
      <c r="E396" s="81"/>
      <c r="F396" s="143"/>
      <c r="G396" s="143"/>
      <c r="H396" s="143"/>
      <c r="I396" s="143"/>
      <c r="J396" s="143"/>
      <c r="K396" s="143"/>
      <c r="L396" s="143"/>
      <c r="M396" s="80"/>
      <c r="N396" s="80"/>
      <c r="O396" s="80"/>
      <c r="P396" s="80"/>
      <c r="Q396" s="80"/>
      <c r="R396" s="90" t="s">
        <v>26</v>
      </c>
      <c r="S396" s="81"/>
      <c r="T396" s="81"/>
      <c r="U396" s="81"/>
      <c r="V396" s="81"/>
      <c r="W396" s="81"/>
    </row>
    <row r="397" spans="1:23" s="20" customFormat="1" ht="17.25" customHeight="1" x14ac:dyDescent="0.2">
      <c r="C397" s="99"/>
      <c r="D397" s="99"/>
      <c r="E397" s="99"/>
      <c r="F397" s="99"/>
      <c r="G397" s="99"/>
      <c r="H397" s="99"/>
      <c r="I397" s="99"/>
      <c r="J397" s="99"/>
      <c r="K397" s="99"/>
      <c r="L397" s="99"/>
      <c r="M397" s="99"/>
      <c r="N397" s="99"/>
      <c r="O397" s="99"/>
      <c r="P397" s="99"/>
      <c r="Q397" s="144"/>
    </row>
    <row r="398" spans="1:23" ht="67.5" customHeight="1" x14ac:dyDescent="0.2">
      <c r="A398" s="173" t="s">
        <v>704</v>
      </c>
      <c r="B398" s="173"/>
      <c r="C398" s="173"/>
      <c r="D398" s="173"/>
      <c r="E398" s="173"/>
      <c r="F398" s="173"/>
      <c r="G398" s="173"/>
      <c r="H398" s="173"/>
      <c r="I398" s="173"/>
      <c r="J398" s="173"/>
      <c r="K398" s="173"/>
      <c r="L398" s="173"/>
      <c r="M398" s="173"/>
      <c r="N398" s="173"/>
      <c r="O398" s="173"/>
      <c r="P398" s="173"/>
      <c r="Q398" s="173"/>
      <c r="R398" s="173"/>
      <c r="S398" s="173"/>
      <c r="T398" s="173"/>
      <c r="U398" s="173"/>
      <c r="V398" s="173"/>
      <c r="W398" s="173"/>
    </row>
    <row r="399" spans="1:23" ht="24.75" customHeight="1" x14ac:dyDescent="0.2">
      <c r="A399" s="81"/>
      <c r="B399" s="2"/>
      <c r="C399" s="171" t="s">
        <v>458</v>
      </c>
      <c r="D399" s="172"/>
      <c r="E399" s="172"/>
      <c r="F399" s="172"/>
      <c r="G399" s="172"/>
      <c r="H399" s="172"/>
      <c r="I399" s="172"/>
      <c r="J399" s="172"/>
      <c r="K399" s="172"/>
      <c r="L399" s="172"/>
      <c r="M399" s="172"/>
      <c r="N399" s="172"/>
      <c r="O399" s="34"/>
      <c r="P399" s="34"/>
      <c r="Q399" s="81"/>
      <c r="R399" s="81"/>
      <c r="S399" s="81"/>
      <c r="T399" s="81"/>
      <c r="U399" s="81"/>
      <c r="V399" s="81"/>
      <c r="W399" s="81"/>
    </row>
    <row r="400" spans="1:23" ht="24.75" customHeight="1" x14ac:dyDescent="0.2">
      <c r="A400" s="81"/>
      <c r="B400" s="2"/>
      <c r="C400" s="171" t="s">
        <v>459</v>
      </c>
      <c r="D400" s="172"/>
      <c r="E400" s="172"/>
      <c r="F400" s="172"/>
      <c r="G400" s="172"/>
      <c r="H400" s="172"/>
      <c r="I400" s="172"/>
      <c r="J400" s="172"/>
      <c r="K400" s="172"/>
      <c r="L400" s="172"/>
      <c r="M400" s="172"/>
      <c r="N400" s="172"/>
      <c r="O400" s="34"/>
      <c r="P400" s="34"/>
      <c r="Q400" s="81"/>
      <c r="R400" s="81"/>
      <c r="S400" s="81"/>
      <c r="T400" s="81"/>
      <c r="U400" s="81"/>
      <c r="V400" s="81"/>
      <c r="W400" s="81"/>
    </row>
    <row r="401" spans="1:23" ht="24.75" customHeight="1" x14ac:dyDescent="0.2">
      <c r="A401" s="81"/>
      <c r="B401" s="2"/>
      <c r="C401" s="171" t="s">
        <v>460</v>
      </c>
      <c r="D401" s="172"/>
      <c r="E401" s="172"/>
      <c r="F401" s="172"/>
      <c r="G401" s="172"/>
      <c r="H401" s="172"/>
      <c r="I401" s="172"/>
      <c r="J401" s="172"/>
      <c r="K401" s="172"/>
      <c r="L401" s="172"/>
      <c r="M401" s="172"/>
      <c r="N401" s="172"/>
      <c r="O401" s="34"/>
      <c r="P401" s="34"/>
      <c r="Q401" s="81"/>
      <c r="R401" s="81"/>
      <c r="S401" s="81"/>
      <c r="T401" s="81"/>
      <c r="U401" s="81"/>
      <c r="V401" s="81"/>
      <c r="W401" s="81"/>
    </row>
    <row r="402" spans="1:23" ht="24.75" customHeight="1" x14ac:dyDescent="0.2">
      <c r="A402" s="81"/>
      <c r="B402" s="2"/>
      <c r="C402" s="171" t="s">
        <v>461</v>
      </c>
      <c r="D402" s="172"/>
      <c r="E402" s="172"/>
      <c r="F402" s="172"/>
      <c r="G402" s="172"/>
      <c r="H402" s="172"/>
      <c r="I402" s="172"/>
      <c r="J402" s="172"/>
      <c r="K402" s="172"/>
      <c r="L402" s="172"/>
      <c r="M402" s="172"/>
      <c r="N402" s="172"/>
      <c r="O402" s="34"/>
      <c r="P402" s="34"/>
      <c r="Q402" s="81"/>
      <c r="R402" s="81"/>
      <c r="S402" s="81"/>
      <c r="T402" s="81"/>
      <c r="U402" s="81"/>
      <c r="V402" s="81"/>
      <c r="W402" s="81"/>
    </row>
    <row r="403" spans="1:23" ht="24.75" customHeight="1" thickBot="1" x14ac:dyDescent="0.25">
      <c r="A403" s="81"/>
      <c r="B403" s="2"/>
      <c r="C403" s="171" t="s">
        <v>462</v>
      </c>
      <c r="D403" s="172"/>
      <c r="E403" s="172"/>
      <c r="F403" s="172"/>
      <c r="G403" s="172"/>
      <c r="H403" s="172"/>
      <c r="I403" s="172"/>
      <c r="J403" s="172"/>
      <c r="K403" s="172"/>
      <c r="L403" s="172"/>
      <c r="M403" s="172"/>
      <c r="N403" s="172"/>
      <c r="O403" s="34"/>
      <c r="P403" s="34"/>
      <c r="Q403" s="81"/>
      <c r="R403" s="81"/>
      <c r="S403" s="81"/>
      <c r="T403" s="81"/>
      <c r="U403" s="81"/>
      <c r="V403" s="81"/>
      <c r="W403" s="81"/>
    </row>
    <row r="404" spans="1:23" ht="24.75" customHeight="1" thickBot="1" x14ac:dyDescent="0.25">
      <c r="A404" s="81"/>
      <c r="B404" s="2"/>
      <c r="C404" s="177" t="s">
        <v>84</v>
      </c>
      <c r="D404" s="177"/>
      <c r="E404" s="177"/>
      <c r="F404" s="178"/>
      <c r="G404" s="179"/>
      <c r="H404" s="179"/>
      <c r="I404" s="179"/>
      <c r="J404" s="179"/>
      <c r="K404" s="179"/>
      <c r="L404" s="179"/>
      <c r="M404" s="179"/>
      <c r="N404" s="179"/>
      <c r="O404" s="179"/>
      <c r="P404" s="179"/>
      <c r="Q404" s="179"/>
      <c r="R404" s="180"/>
      <c r="S404" s="81"/>
      <c r="T404" s="81"/>
      <c r="U404" s="81"/>
      <c r="V404" s="81"/>
      <c r="W404" s="81"/>
    </row>
    <row r="405" spans="1:23" ht="23.25" customHeight="1" x14ac:dyDescent="0.2">
      <c r="A405" s="81"/>
      <c r="B405" s="81"/>
      <c r="C405" s="81"/>
      <c r="D405" s="81"/>
      <c r="E405" s="81"/>
      <c r="F405" s="143"/>
      <c r="G405" s="143"/>
      <c r="H405" s="143"/>
      <c r="I405" s="143"/>
      <c r="J405" s="143"/>
      <c r="K405" s="143"/>
      <c r="L405" s="143"/>
      <c r="M405" s="80"/>
      <c r="N405" s="80"/>
      <c r="O405" s="80"/>
      <c r="P405" s="80"/>
      <c r="Q405" s="80"/>
      <c r="R405" s="90" t="s">
        <v>26</v>
      </c>
      <c r="S405" s="81"/>
      <c r="T405" s="81"/>
      <c r="U405" s="81"/>
      <c r="V405" s="81"/>
      <c r="W405" s="81"/>
    </row>
    <row r="406" spans="1:23" s="20" customFormat="1" ht="17.25" customHeight="1" x14ac:dyDescent="0.2">
      <c r="C406" s="99"/>
      <c r="D406" s="99"/>
      <c r="E406" s="99"/>
      <c r="F406" s="99"/>
      <c r="G406" s="99"/>
      <c r="H406" s="99"/>
      <c r="I406" s="99"/>
      <c r="J406" s="99"/>
      <c r="K406" s="99"/>
      <c r="L406" s="99"/>
      <c r="M406" s="99"/>
      <c r="N406" s="99"/>
      <c r="O406" s="99"/>
      <c r="P406" s="99"/>
      <c r="Q406" s="144"/>
    </row>
    <row r="407" spans="1:23" ht="23.25" customHeight="1" x14ac:dyDescent="0.2">
      <c r="A407" s="173" t="s">
        <v>466</v>
      </c>
      <c r="B407" s="173"/>
      <c r="C407" s="173"/>
      <c r="D407" s="173"/>
      <c r="E407" s="173"/>
      <c r="F407" s="173"/>
      <c r="G407" s="173"/>
      <c r="H407" s="173"/>
      <c r="I407" s="173"/>
      <c r="J407" s="173"/>
      <c r="K407" s="173"/>
      <c r="L407" s="173"/>
      <c r="M407" s="173"/>
      <c r="N407" s="173"/>
      <c r="O407" s="173"/>
      <c r="P407" s="173"/>
      <c r="Q407" s="173"/>
      <c r="R407" s="173"/>
      <c r="S407" s="173"/>
      <c r="T407" s="173"/>
      <c r="U407" s="173"/>
      <c r="V407" s="173"/>
      <c r="W407" s="173"/>
    </row>
    <row r="408" spans="1:23" ht="23.25" customHeight="1" x14ac:dyDescent="0.2">
      <c r="A408" s="20"/>
      <c r="B408" s="36"/>
      <c r="C408" s="175" t="s">
        <v>400</v>
      </c>
      <c r="D408" s="175"/>
      <c r="E408" s="175"/>
      <c r="F408" s="175"/>
      <c r="G408" s="175"/>
      <c r="H408" s="175"/>
      <c r="I408" s="175"/>
      <c r="J408" s="175"/>
      <c r="K408" s="175"/>
      <c r="L408" s="172" t="s">
        <v>328</v>
      </c>
      <c r="M408" s="172"/>
      <c r="N408" s="172"/>
      <c r="O408" s="172"/>
      <c r="P408" s="172"/>
      <c r="Q408" s="172"/>
      <c r="R408" s="172"/>
      <c r="S408" s="172"/>
      <c r="T408" s="172"/>
      <c r="U408" s="172"/>
      <c r="V408" s="172"/>
      <c r="W408" s="20"/>
    </row>
    <row r="409" spans="1:23" ht="23.25" customHeight="1" x14ac:dyDescent="0.2">
      <c r="A409" s="20"/>
      <c r="B409" s="36"/>
      <c r="C409" s="175" t="s">
        <v>157</v>
      </c>
      <c r="D409" s="175"/>
      <c r="E409" s="175"/>
      <c r="F409" s="175"/>
      <c r="G409" s="175"/>
      <c r="H409" s="175"/>
      <c r="I409" s="175"/>
      <c r="J409" s="175"/>
      <c r="K409" s="175"/>
      <c r="L409" s="172" t="s">
        <v>260</v>
      </c>
      <c r="M409" s="172"/>
      <c r="N409" s="172"/>
      <c r="O409" s="172"/>
      <c r="P409" s="172"/>
      <c r="Q409" s="172"/>
      <c r="R409" s="172"/>
      <c r="S409" s="172"/>
      <c r="T409" s="172"/>
      <c r="U409" s="172"/>
      <c r="V409" s="172"/>
      <c r="W409" s="20"/>
    </row>
    <row r="410" spans="1:23" ht="23.25" customHeight="1" x14ac:dyDescent="0.2">
      <c r="A410" s="20"/>
      <c r="B410" s="36"/>
      <c r="C410" s="175" t="s">
        <v>261</v>
      </c>
      <c r="D410" s="175"/>
      <c r="E410" s="175"/>
      <c r="F410" s="175"/>
      <c r="G410" s="175"/>
      <c r="H410" s="175"/>
      <c r="I410" s="175"/>
      <c r="J410" s="175"/>
      <c r="K410" s="175"/>
      <c r="L410" s="172" t="s">
        <v>262</v>
      </c>
      <c r="M410" s="172"/>
      <c r="N410" s="172"/>
      <c r="O410" s="172"/>
      <c r="P410" s="172"/>
      <c r="Q410" s="172"/>
      <c r="R410" s="172"/>
      <c r="S410" s="172"/>
      <c r="T410" s="172"/>
      <c r="U410" s="172"/>
      <c r="V410" s="172"/>
      <c r="W410" s="20"/>
    </row>
    <row r="411" spans="1:23" ht="23.25" customHeight="1" thickBot="1" x14ac:dyDescent="0.25">
      <c r="A411" s="20"/>
      <c r="B411" s="36"/>
      <c r="C411" s="175" t="s">
        <v>263</v>
      </c>
      <c r="D411" s="175"/>
      <c r="E411" s="175"/>
      <c r="F411" s="175"/>
      <c r="G411" s="175"/>
      <c r="H411" s="175"/>
      <c r="I411" s="175"/>
      <c r="J411" s="175"/>
      <c r="K411" s="175"/>
      <c r="L411" s="172" t="s">
        <v>264</v>
      </c>
      <c r="M411" s="172"/>
      <c r="N411" s="172"/>
      <c r="O411" s="172"/>
      <c r="P411" s="172"/>
      <c r="Q411" s="172"/>
      <c r="R411" s="172"/>
      <c r="S411" s="172"/>
      <c r="T411" s="172"/>
      <c r="U411" s="36"/>
      <c r="V411" s="20"/>
      <c r="W411" s="20"/>
    </row>
    <row r="412" spans="1:23" ht="23.25" customHeight="1" x14ac:dyDescent="0.2">
      <c r="A412" s="20"/>
      <c r="B412" s="36"/>
      <c r="C412" s="175" t="s">
        <v>401</v>
      </c>
      <c r="D412" s="175"/>
      <c r="E412" s="175"/>
      <c r="F412" s="175"/>
      <c r="G412" s="175"/>
      <c r="H412" s="175"/>
      <c r="I412" s="175"/>
      <c r="J412" s="175"/>
      <c r="K412" s="175"/>
      <c r="L412" s="175"/>
      <c r="M412" s="175"/>
      <c r="N412" s="36"/>
      <c r="O412" s="36"/>
      <c r="P412" s="36"/>
      <c r="Q412" s="36"/>
      <c r="R412" s="181"/>
      <c r="S412" s="182"/>
      <c r="T412" s="36"/>
      <c r="U412" s="36"/>
      <c r="V412" s="20"/>
      <c r="W412" s="20"/>
    </row>
    <row r="413" spans="1:23" ht="23.25" customHeight="1" thickBot="1" x14ac:dyDescent="0.25">
      <c r="A413" s="20"/>
      <c r="B413" s="36"/>
      <c r="C413" s="36"/>
      <c r="D413" s="36"/>
      <c r="E413" s="36"/>
      <c r="F413" s="36"/>
      <c r="G413" s="36"/>
      <c r="H413" s="36"/>
      <c r="I413" s="36"/>
      <c r="J413" s="36"/>
      <c r="K413" s="36"/>
      <c r="L413" s="36"/>
      <c r="M413" s="36"/>
      <c r="N413" s="36"/>
      <c r="O413" s="36"/>
      <c r="P413" s="36"/>
      <c r="Q413" s="36"/>
      <c r="R413" s="183"/>
      <c r="S413" s="184"/>
      <c r="T413" s="20"/>
      <c r="U413" s="20"/>
      <c r="V413" s="20"/>
      <c r="W413" s="20"/>
    </row>
    <row r="414" spans="1:23" ht="23.25" customHeight="1" x14ac:dyDescent="0.2">
      <c r="A414" s="20"/>
      <c r="B414" s="20"/>
      <c r="C414" s="34"/>
      <c r="D414" s="34"/>
      <c r="E414" s="34"/>
      <c r="F414" s="34"/>
      <c r="G414" s="34"/>
      <c r="H414" s="34"/>
      <c r="I414" s="34"/>
      <c r="J414" s="34"/>
      <c r="K414" s="36"/>
      <c r="L414" s="36"/>
      <c r="M414" s="36"/>
      <c r="N414" s="36"/>
      <c r="O414" s="36"/>
      <c r="P414" s="36"/>
      <c r="Q414" s="36"/>
      <c r="R414" s="30"/>
      <c r="S414" s="30"/>
      <c r="T414" s="20"/>
      <c r="U414" s="20"/>
      <c r="V414" s="20"/>
      <c r="W414" s="20"/>
    </row>
    <row r="415" spans="1:23" ht="101.4" customHeight="1" x14ac:dyDescent="0.2">
      <c r="A415" s="173" t="s">
        <v>647</v>
      </c>
      <c r="B415" s="173"/>
      <c r="C415" s="173"/>
      <c r="D415" s="173"/>
      <c r="E415" s="173"/>
      <c r="F415" s="173"/>
      <c r="G415" s="173"/>
      <c r="H415" s="173"/>
      <c r="I415" s="173"/>
      <c r="J415" s="173"/>
      <c r="K415" s="173"/>
      <c r="L415" s="173"/>
      <c r="M415" s="173"/>
      <c r="N415" s="173"/>
      <c r="O415" s="173"/>
      <c r="P415" s="173"/>
      <c r="Q415" s="173"/>
      <c r="R415" s="173"/>
      <c r="S415" s="173"/>
      <c r="T415" s="173"/>
      <c r="U415" s="173"/>
      <c r="V415" s="173"/>
      <c r="W415" s="173"/>
    </row>
    <row r="416" spans="1:23" ht="24.75" customHeight="1" x14ac:dyDescent="0.2">
      <c r="A416" s="20"/>
      <c r="B416" s="20"/>
      <c r="C416" s="172" t="s">
        <v>47</v>
      </c>
      <c r="D416" s="172"/>
      <c r="E416" s="172"/>
      <c r="F416" s="172"/>
      <c r="G416" s="172"/>
      <c r="H416" s="172"/>
      <c r="I416" s="172"/>
      <c r="J416" s="172"/>
      <c r="K416" s="172"/>
      <c r="L416" s="172"/>
      <c r="M416" s="175" t="s">
        <v>48</v>
      </c>
      <c r="N416" s="175"/>
      <c r="O416" s="175"/>
      <c r="P416" s="175"/>
      <c r="Q416" s="175"/>
      <c r="R416" s="175"/>
      <c r="S416" s="175"/>
      <c r="T416" s="175"/>
      <c r="U416" s="20"/>
      <c r="V416" s="20"/>
      <c r="W416" s="20"/>
    </row>
    <row r="417" spans="1:23" ht="24.75" customHeight="1" thickBot="1" x14ac:dyDescent="0.25">
      <c r="A417" s="20"/>
      <c r="B417" s="20"/>
      <c r="C417" s="172" t="s">
        <v>797</v>
      </c>
      <c r="D417" s="172"/>
      <c r="E417" s="172"/>
      <c r="F417" s="172"/>
      <c r="G417" s="172"/>
      <c r="H417" s="172"/>
      <c r="I417" s="172"/>
      <c r="J417" s="172"/>
      <c r="K417" s="172"/>
      <c r="L417" s="172"/>
      <c r="M417" s="175" t="s">
        <v>55</v>
      </c>
      <c r="N417" s="175"/>
      <c r="O417" s="175"/>
      <c r="P417" s="175"/>
      <c r="Q417" s="175"/>
      <c r="R417" s="175"/>
      <c r="S417" s="175"/>
      <c r="T417" s="175"/>
      <c r="U417" s="20"/>
      <c r="V417" s="20"/>
      <c r="W417" s="20"/>
    </row>
    <row r="418" spans="1:23" ht="24.75" customHeight="1" x14ac:dyDescent="0.2">
      <c r="A418" s="20"/>
      <c r="B418" s="20"/>
      <c r="C418" s="34"/>
      <c r="D418" s="34"/>
      <c r="E418" s="34"/>
      <c r="F418" s="34"/>
      <c r="G418" s="34"/>
      <c r="H418" s="34"/>
      <c r="I418" s="34"/>
      <c r="J418" s="34"/>
      <c r="K418" s="34"/>
      <c r="L418" s="34"/>
      <c r="M418" s="34"/>
      <c r="N418" s="34"/>
      <c r="O418" s="34"/>
      <c r="P418" s="34"/>
      <c r="Q418" s="145"/>
      <c r="R418" s="181"/>
      <c r="S418" s="182"/>
      <c r="T418" s="20"/>
      <c r="U418" s="20"/>
      <c r="V418" s="20"/>
      <c r="W418" s="20"/>
    </row>
    <row r="419" spans="1:23" ht="24.75" customHeight="1" thickBot="1" x14ac:dyDescent="0.25">
      <c r="A419" s="20"/>
      <c r="B419" s="20"/>
      <c r="C419" s="34"/>
      <c r="D419" s="34"/>
      <c r="E419" s="34"/>
      <c r="F419" s="34"/>
      <c r="G419" s="34"/>
      <c r="H419" s="34"/>
      <c r="I419" s="34"/>
      <c r="J419" s="34"/>
      <c r="K419" s="36"/>
      <c r="L419" s="36"/>
      <c r="M419" s="36"/>
      <c r="N419" s="36"/>
      <c r="O419" s="36"/>
      <c r="P419" s="36"/>
      <c r="Q419" s="36"/>
      <c r="R419" s="183"/>
      <c r="S419" s="184"/>
      <c r="T419" s="20"/>
      <c r="U419" s="20"/>
      <c r="V419" s="20"/>
      <c r="W419" s="20"/>
    </row>
    <row r="420" spans="1:23" ht="15.75" customHeight="1" x14ac:dyDescent="0.2">
      <c r="A420" s="20"/>
      <c r="B420" s="20"/>
      <c r="C420" s="34"/>
      <c r="D420" s="34"/>
      <c r="E420" s="34"/>
      <c r="F420" s="34"/>
      <c r="G420" s="34"/>
      <c r="H420" s="34"/>
      <c r="I420" s="34"/>
      <c r="J420" s="34"/>
      <c r="K420" s="36"/>
      <c r="L420" s="36"/>
      <c r="M420" s="36"/>
      <c r="N420" s="36"/>
      <c r="O420" s="36"/>
      <c r="P420" s="36"/>
      <c r="Q420" s="36"/>
      <c r="R420" s="30"/>
      <c r="S420" s="30"/>
      <c r="T420" s="20"/>
      <c r="U420" s="20"/>
      <c r="V420" s="20"/>
      <c r="W420" s="20"/>
    </row>
    <row r="421" spans="1:23" ht="39.6" customHeight="1" x14ac:dyDescent="0.2">
      <c r="A421" s="173" t="s">
        <v>467</v>
      </c>
      <c r="B421" s="173"/>
      <c r="C421" s="173"/>
      <c r="D421" s="173"/>
      <c r="E421" s="173"/>
      <c r="F421" s="173"/>
      <c r="G421" s="173"/>
      <c r="H421" s="173"/>
      <c r="I421" s="173"/>
      <c r="J421" s="173"/>
      <c r="K421" s="173"/>
      <c r="L421" s="173"/>
      <c r="M421" s="173"/>
      <c r="N421" s="173"/>
      <c r="O421" s="173"/>
      <c r="P421" s="173"/>
      <c r="Q421" s="173"/>
      <c r="R421" s="173"/>
      <c r="S421" s="173"/>
      <c r="T421" s="173"/>
      <c r="U421" s="173"/>
      <c r="V421" s="173"/>
      <c r="W421" s="173"/>
    </row>
    <row r="422" spans="1:23" ht="24.75" customHeight="1" x14ac:dyDescent="0.2">
      <c r="A422" s="20"/>
      <c r="B422" s="20"/>
      <c r="C422" s="172" t="s">
        <v>265</v>
      </c>
      <c r="D422" s="172"/>
      <c r="E422" s="172"/>
      <c r="F422" s="172"/>
      <c r="G422" s="172"/>
      <c r="H422" s="172"/>
      <c r="I422" s="172"/>
      <c r="J422" s="172"/>
      <c r="K422" s="172"/>
      <c r="L422" s="172"/>
      <c r="M422" s="175" t="s">
        <v>266</v>
      </c>
      <c r="N422" s="175"/>
      <c r="O422" s="175"/>
      <c r="P422" s="175"/>
      <c r="Q422" s="175"/>
      <c r="R422" s="175"/>
      <c r="S422" s="175"/>
      <c r="T422" s="175"/>
      <c r="U422" s="175"/>
      <c r="V422" s="175"/>
      <c r="W422" s="20"/>
    </row>
    <row r="423" spans="1:23" ht="24.75" customHeight="1" thickBot="1" x14ac:dyDescent="0.25">
      <c r="A423" s="20"/>
      <c r="B423" s="20"/>
      <c r="C423" s="172" t="s">
        <v>106</v>
      </c>
      <c r="D423" s="172"/>
      <c r="E423" s="172"/>
      <c r="F423" s="172"/>
      <c r="G423" s="172"/>
      <c r="H423" s="172"/>
      <c r="I423" s="172"/>
      <c r="J423" s="172"/>
      <c r="K423" s="172"/>
      <c r="L423" s="172"/>
      <c r="M423" s="175" t="s">
        <v>107</v>
      </c>
      <c r="N423" s="175"/>
      <c r="O423" s="175"/>
      <c r="P423" s="175"/>
      <c r="Q423" s="175"/>
      <c r="R423" s="175"/>
      <c r="S423" s="175"/>
      <c r="T423" s="175"/>
      <c r="U423" s="175"/>
      <c r="V423" s="175"/>
      <c r="W423" s="20"/>
    </row>
    <row r="424" spans="1:23" ht="24.75" customHeight="1" x14ac:dyDescent="0.2">
      <c r="A424" s="20"/>
      <c r="B424" s="20"/>
      <c r="C424" s="172" t="s">
        <v>108</v>
      </c>
      <c r="D424" s="172"/>
      <c r="E424" s="172"/>
      <c r="F424" s="172"/>
      <c r="G424" s="172"/>
      <c r="H424" s="172"/>
      <c r="I424" s="172"/>
      <c r="J424" s="172"/>
      <c r="K424" s="172"/>
      <c r="L424" s="172"/>
      <c r="M424" s="34"/>
      <c r="N424" s="34"/>
      <c r="O424" s="34"/>
      <c r="P424" s="34"/>
      <c r="Q424" s="145"/>
      <c r="R424" s="181"/>
      <c r="S424" s="182"/>
      <c r="T424" s="20"/>
      <c r="U424" s="20"/>
      <c r="V424" s="20"/>
      <c r="W424" s="20"/>
    </row>
    <row r="425" spans="1:23" ht="24.75" customHeight="1" thickBot="1" x14ac:dyDescent="0.25">
      <c r="A425" s="20"/>
      <c r="B425" s="20"/>
      <c r="C425" s="34"/>
      <c r="D425" s="34"/>
      <c r="E425" s="34"/>
      <c r="F425" s="34"/>
      <c r="G425" s="34"/>
      <c r="H425" s="34"/>
      <c r="I425" s="34"/>
      <c r="J425" s="34"/>
      <c r="K425" s="36"/>
      <c r="L425" s="36"/>
      <c r="M425" s="36"/>
      <c r="N425" s="36"/>
      <c r="O425" s="36"/>
      <c r="P425" s="36"/>
      <c r="Q425" s="36"/>
      <c r="R425" s="183"/>
      <c r="S425" s="184"/>
      <c r="T425" s="20"/>
      <c r="U425" s="20"/>
      <c r="V425" s="20"/>
      <c r="W425" s="20"/>
    </row>
    <row r="426" spans="1:23" ht="15.75" customHeight="1" x14ac:dyDescent="0.2">
      <c r="A426" s="20"/>
      <c r="B426" s="20"/>
      <c r="C426" s="36"/>
      <c r="D426" s="36"/>
      <c r="E426" s="36"/>
      <c r="F426" s="36"/>
      <c r="G426" s="36"/>
      <c r="H426" s="36"/>
      <c r="I426" s="36"/>
      <c r="J426" s="36"/>
      <c r="K426" s="36"/>
      <c r="L426" s="20"/>
      <c r="M426" s="20"/>
      <c r="N426" s="20"/>
      <c r="O426" s="20"/>
      <c r="P426" s="36"/>
      <c r="Q426" s="36"/>
      <c r="R426" s="20"/>
      <c r="S426" s="20"/>
      <c r="T426" s="20"/>
      <c r="U426" s="20"/>
      <c r="V426" s="20"/>
      <c r="W426" s="20"/>
    </row>
    <row r="427" spans="1:23" ht="48" customHeight="1" x14ac:dyDescent="0.2">
      <c r="A427" s="173" t="s">
        <v>468</v>
      </c>
      <c r="B427" s="173"/>
      <c r="C427" s="173"/>
      <c r="D427" s="173"/>
      <c r="E427" s="173"/>
      <c r="F427" s="173"/>
      <c r="G427" s="173"/>
      <c r="H427" s="173"/>
      <c r="I427" s="173"/>
      <c r="J427" s="173"/>
      <c r="K427" s="173"/>
      <c r="L427" s="173"/>
      <c r="M427" s="173"/>
      <c r="N427" s="173"/>
      <c r="O427" s="173"/>
      <c r="P427" s="173"/>
      <c r="Q427" s="173"/>
      <c r="R427" s="173"/>
      <c r="S427" s="173"/>
      <c r="T427" s="173"/>
      <c r="U427" s="173"/>
      <c r="V427" s="173"/>
      <c r="W427" s="173"/>
    </row>
    <row r="428" spans="1:23" ht="24" customHeight="1" x14ac:dyDescent="0.2">
      <c r="A428" s="20"/>
      <c r="B428" s="20"/>
      <c r="C428" s="172" t="s">
        <v>267</v>
      </c>
      <c r="D428" s="172"/>
      <c r="E428" s="172"/>
      <c r="F428" s="172"/>
      <c r="G428" s="172"/>
      <c r="H428" s="34"/>
      <c r="I428" s="175" t="s">
        <v>268</v>
      </c>
      <c r="J428" s="175"/>
      <c r="K428" s="175"/>
      <c r="L428" s="175"/>
      <c r="M428" s="175"/>
      <c r="N428" s="36"/>
      <c r="O428" s="36"/>
      <c r="P428" s="36"/>
      <c r="Q428" s="36"/>
      <c r="R428" s="36"/>
      <c r="S428" s="36"/>
      <c r="T428" s="36"/>
      <c r="U428" s="36"/>
      <c r="V428" s="20"/>
      <c r="W428" s="20"/>
    </row>
    <row r="429" spans="1:23" ht="24.75" customHeight="1" thickBot="1" x14ac:dyDescent="0.25">
      <c r="A429" s="20"/>
      <c r="B429" s="20"/>
      <c r="C429" s="172" t="s">
        <v>269</v>
      </c>
      <c r="D429" s="172"/>
      <c r="E429" s="172"/>
      <c r="F429" s="172"/>
      <c r="G429" s="172"/>
      <c r="H429" s="36"/>
      <c r="I429" s="175" t="s">
        <v>270</v>
      </c>
      <c r="J429" s="175"/>
      <c r="K429" s="175"/>
      <c r="L429" s="175"/>
      <c r="M429" s="175"/>
      <c r="N429" s="20"/>
      <c r="O429" s="20"/>
      <c r="P429" s="36"/>
      <c r="Q429" s="36"/>
      <c r="R429" s="20"/>
      <c r="S429" s="20"/>
      <c r="T429" s="20"/>
      <c r="U429" s="20"/>
      <c r="V429" s="20"/>
      <c r="W429" s="20"/>
    </row>
    <row r="430" spans="1:23" ht="24.75" customHeight="1" x14ac:dyDescent="0.2">
      <c r="A430" s="20"/>
      <c r="B430" s="20"/>
      <c r="C430" s="172" t="s">
        <v>271</v>
      </c>
      <c r="D430" s="172"/>
      <c r="E430" s="172"/>
      <c r="F430" s="172"/>
      <c r="G430" s="172"/>
      <c r="H430" s="36"/>
      <c r="I430" s="175" t="s">
        <v>272</v>
      </c>
      <c r="J430" s="175"/>
      <c r="K430" s="175"/>
      <c r="L430" s="175"/>
      <c r="M430" s="175"/>
      <c r="N430" s="20"/>
      <c r="O430" s="20"/>
      <c r="P430" s="36"/>
      <c r="Q430" s="36"/>
      <c r="R430" s="181"/>
      <c r="S430" s="182"/>
      <c r="T430" s="20"/>
      <c r="U430" s="20"/>
      <c r="V430" s="20"/>
      <c r="W430" s="20"/>
    </row>
    <row r="431" spans="1:23" ht="24.75" customHeight="1" thickBot="1" x14ac:dyDescent="0.25">
      <c r="A431" s="20"/>
      <c r="B431" s="20"/>
      <c r="C431" s="172" t="s">
        <v>273</v>
      </c>
      <c r="D431" s="172"/>
      <c r="E431" s="172"/>
      <c r="F431" s="172"/>
      <c r="G431" s="172"/>
      <c r="H431" s="36"/>
      <c r="I431" s="36"/>
      <c r="J431" s="36"/>
      <c r="K431" s="36"/>
      <c r="L431" s="20"/>
      <c r="M431" s="20"/>
      <c r="N431" s="20"/>
      <c r="O431" s="20"/>
      <c r="P431" s="36"/>
      <c r="Q431" s="36"/>
      <c r="R431" s="183"/>
      <c r="S431" s="184"/>
      <c r="T431" s="20"/>
      <c r="U431" s="20"/>
      <c r="V431" s="20"/>
      <c r="W431" s="20"/>
    </row>
    <row r="432" spans="1:23" ht="10.95" customHeight="1" x14ac:dyDescent="0.2">
      <c r="A432" s="20"/>
      <c r="B432" s="20"/>
      <c r="C432" s="36"/>
      <c r="D432" s="36"/>
      <c r="E432" s="36"/>
      <c r="F432" s="36"/>
      <c r="G432" s="36"/>
      <c r="H432" s="36"/>
      <c r="I432" s="36"/>
      <c r="J432" s="36"/>
      <c r="K432" s="36"/>
      <c r="L432" s="20"/>
      <c r="M432" s="20"/>
      <c r="N432" s="20"/>
      <c r="O432" s="20"/>
      <c r="P432" s="36"/>
      <c r="Q432" s="36"/>
      <c r="R432" s="20"/>
      <c r="S432" s="20"/>
      <c r="T432" s="20"/>
      <c r="U432" s="20"/>
      <c r="V432" s="20"/>
      <c r="W432" s="20"/>
    </row>
    <row r="433" spans="1:23" ht="45" customHeight="1" x14ac:dyDescent="0.2">
      <c r="A433" s="173" t="s">
        <v>469</v>
      </c>
      <c r="B433" s="173"/>
      <c r="C433" s="173"/>
      <c r="D433" s="173"/>
      <c r="E433" s="173"/>
      <c r="F433" s="173"/>
      <c r="G433" s="173"/>
      <c r="H433" s="173"/>
      <c r="I433" s="173"/>
      <c r="J433" s="173"/>
      <c r="K433" s="173"/>
      <c r="L433" s="173"/>
      <c r="M433" s="173"/>
      <c r="N433" s="173"/>
      <c r="O433" s="173"/>
      <c r="P433" s="173"/>
      <c r="Q433" s="173"/>
      <c r="R433" s="173"/>
      <c r="S433" s="173"/>
      <c r="T433" s="173"/>
      <c r="U433" s="173"/>
      <c r="V433" s="173"/>
      <c r="W433" s="173"/>
    </row>
    <row r="434" spans="1:23" ht="24" customHeight="1" x14ac:dyDescent="0.2">
      <c r="A434" s="20"/>
      <c r="B434" s="20"/>
      <c r="C434" s="172" t="s">
        <v>267</v>
      </c>
      <c r="D434" s="172"/>
      <c r="E434" s="172"/>
      <c r="F434" s="172"/>
      <c r="G434" s="172"/>
      <c r="H434" s="34"/>
      <c r="I434" s="175" t="s">
        <v>268</v>
      </c>
      <c r="J434" s="175"/>
      <c r="K434" s="175"/>
      <c r="L434" s="175"/>
      <c r="M434" s="175"/>
      <c r="N434" s="36"/>
      <c r="O434" s="36"/>
      <c r="P434" s="36"/>
      <c r="Q434" s="36"/>
      <c r="R434" s="36"/>
      <c r="S434" s="36"/>
      <c r="T434" s="36"/>
      <c r="U434" s="36"/>
      <c r="V434" s="20"/>
      <c r="W434" s="20"/>
    </row>
    <row r="435" spans="1:23" ht="24.75" customHeight="1" thickBot="1" x14ac:dyDescent="0.25">
      <c r="A435" s="20"/>
      <c r="B435" s="20"/>
      <c r="C435" s="172" t="s">
        <v>269</v>
      </c>
      <c r="D435" s="172"/>
      <c r="E435" s="172"/>
      <c r="F435" s="172"/>
      <c r="G435" s="172"/>
      <c r="H435" s="36"/>
      <c r="I435" s="175" t="s">
        <v>270</v>
      </c>
      <c r="J435" s="175"/>
      <c r="K435" s="175"/>
      <c r="L435" s="175"/>
      <c r="M435" s="175"/>
      <c r="N435" s="20"/>
      <c r="O435" s="20"/>
      <c r="P435" s="36"/>
      <c r="Q435" s="36"/>
      <c r="R435" s="20"/>
      <c r="S435" s="20"/>
      <c r="T435" s="20"/>
      <c r="U435" s="20"/>
      <c r="V435" s="20"/>
      <c r="W435" s="20"/>
    </row>
    <row r="436" spans="1:23" ht="24.75" customHeight="1" x14ac:dyDescent="0.2">
      <c r="A436" s="20"/>
      <c r="B436" s="20"/>
      <c r="C436" s="172" t="s">
        <v>271</v>
      </c>
      <c r="D436" s="172"/>
      <c r="E436" s="172"/>
      <c r="F436" s="172"/>
      <c r="G436" s="172"/>
      <c r="H436" s="36"/>
      <c r="I436" s="175" t="s">
        <v>272</v>
      </c>
      <c r="J436" s="175"/>
      <c r="K436" s="175"/>
      <c r="L436" s="175"/>
      <c r="M436" s="175"/>
      <c r="N436" s="20"/>
      <c r="O436" s="20"/>
      <c r="P436" s="36"/>
      <c r="Q436" s="36"/>
      <c r="R436" s="181"/>
      <c r="S436" s="182"/>
      <c r="T436" s="20"/>
      <c r="U436" s="20"/>
      <c r="V436" s="20"/>
      <c r="W436" s="20"/>
    </row>
    <row r="437" spans="1:23" ht="24.75" customHeight="1" thickBot="1" x14ac:dyDescent="0.25">
      <c r="A437" s="20"/>
      <c r="B437" s="20"/>
      <c r="C437" s="172" t="s">
        <v>273</v>
      </c>
      <c r="D437" s="172"/>
      <c r="E437" s="172"/>
      <c r="F437" s="172"/>
      <c r="G437" s="172"/>
      <c r="H437" s="36"/>
      <c r="I437" s="175" t="s">
        <v>274</v>
      </c>
      <c r="J437" s="175"/>
      <c r="K437" s="175"/>
      <c r="L437" s="175"/>
      <c r="M437" s="175"/>
      <c r="N437" s="20"/>
      <c r="O437" s="20"/>
      <c r="P437" s="36"/>
      <c r="Q437" s="36"/>
      <c r="R437" s="183"/>
      <c r="S437" s="184"/>
      <c r="T437" s="20"/>
      <c r="U437" s="20"/>
      <c r="V437" s="20"/>
      <c r="W437" s="20"/>
    </row>
    <row r="438" spans="1:23" ht="15.75" customHeight="1" x14ac:dyDescent="0.2">
      <c r="A438" s="20"/>
      <c r="B438" s="20"/>
      <c r="C438" s="36"/>
      <c r="D438" s="36"/>
      <c r="E438" s="36"/>
      <c r="F438" s="36"/>
      <c r="G438" s="36"/>
      <c r="H438" s="36"/>
      <c r="I438" s="36"/>
      <c r="J438" s="36"/>
      <c r="K438" s="36"/>
      <c r="L438" s="20"/>
      <c r="M438" s="20"/>
      <c r="N438" s="20"/>
      <c r="O438" s="20"/>
      <c r="P438" s="36"/>
      <c r="Q438" s="36"/>
      <c r="R438" s="20"/>
      <c r="S438" s="20"/>
      <c r="T438" s="20"/>
      <c r="U438" s="20"/>
      <c r="V438" s="20"/>
      <c r="W438" s="20"/>
    </row>
    <row r="439" spans="1:23" ht="24.75" customHeight="1" x14ac:dyDescent="0.2">
      <c r="A439" s="194" t="s">
        <v>470</v>
      </c>
      <c r="B439" s="194"/>
      <c r="C439" s="194"/>
      <c r="D439" s="194"/>
      <c r="E439" s="194"/>
      <c r="F439" s="194"/>
      <c r="G439" s="194"/>
      <c r="H439" s="194"/>
      <c r="I439" s="194"/>
      <c r="J439" s="194"/>
      <c r="K439" s="194"/>
      <c r="L439" s="194"/>
      <c r="M439" s="194"/>
      <c r="N439" s="194"/>
      <c r="O439" s="194"/>
      <c r="P439" s="194"/>
      <c r="Q439" s="194"/>
      <c r="R439" s="194"/>
      <c r="S439" s="194"/>
      <c r="T439" s="194"/>
      <c r="U439" s="194"/>
      <c r="V439" s="194"/>
      <c r="W439" s="194"/>
    </row>
    <row r="440" spans="1:23" ht="24.75" customHeight="1" thickBot="1" x14ac:dyDescent="0.25">
      <c r="A440" s="20"/>
      <c r="B440" s="20"/>
      <c r="C440" s="172" t="s">
        <v>45</v>
      </c>
      <c r="D440" s="172"/>
      <c r="E440" s="172"/>
      <c r="F440" s="172"/>
      <c r="G440" s="172"/>
      <c r="H440" s="172"/>
      <c r="I440" s="172"/>
      <c r="J440" s="172" t="s">
        <v>46</v>
      </c>
      <c r="K440" s="172"/>
      <c r="L440" s="172"/>
      <c r="M440" s="172"/>
      <c r="N440" s="172"/>
      <c r="O440" s="172"/>
      <c r="P440" s="172"/>
      <c r="Q440" s="172"/>
      <c r="R440" s="172"/>
      <c r="S440" s="172"/>
      <c r="T440" s="172"/>
      <c r="U440" s="172"/>
      <c r="V440" s="172"/>
      <c r="W440" s="20"/>
    </row>
    <row r="441" spans="1:23" ht="24.75" customHeight="1" x14ac:dyDescent="0.2">
      <c r="A441" s="20"/>
      <c r="B441" s="20"/>
      <c r="C441" s="172" t="s">
        <v>329</v>
      </c>
      <c r="D441" s="172"/>
      <c r="E441" s="172"/>
      <c r="F441" s="172"/>
      <c r="G441" s="172"/>
      <c r="H441" s="172"/>
      <c r="I441" s="172"/>
      <c r="J441" s="175" t="s">
        <v>330</v>
      </c>
      <c r="K441" s="175"/>
      <c r="L441" s="175"/>
      <c r="M441" s="175"/>
      <c r="N441" s="175"/>
      <c r="O441" s="36"/>
      <c r="P441" s="36"/>
      <c r="Q441" s="36"/>
      <c r="R441" s="181"/>
      <c r="S441" s="182"/>
      <c r="T441" s="20"/>
      <c r="U441" s="20"/>
      <c r="V441" s="20"/>
      <c r="W441" s="20"/>
    </row>
    <row r="442" spans="1:23" ht="24.75" customHeight="1" thickBot="1" x14ac:dyDescent="0.25">
      <c r="A442" s="20"/>
      <c r="B442" s="20"/>
      <c r="C442" s="36"/>
      <c r="D442" s="36"/>
      <c r="E442" s="36"/>
      <c r="F442" s="36"/>
      <c r="G442" s="36"/>
      <c r="H442" s="36"/>
      <c r="I442" s="36"/>
      <c r="J442" s="36"/>
      <c r="K442" s="36"/>
      <c r="L442" s="36"/>
      <c r="M442" s="36"/>
      <c r="N442" s="36"/>
      <c r="O442" s="36"/>
      <c r="P442" s="36"/>
      <c r="Q442" s="36"/>
      <c r="R442" s="183"/>
      <c r="S442" s="184"/>
      <c r="T442" s="20"/>
      <c r="U442" s="20"/>
      <c r="V442" s="20"/>
      <c r="W442" s="20"/>
    </row>
    <row r="443" spans="1:23" ht="18.75" customHeight="1" x14ac:dyDescent="0.2">
      <c r="A443" s="20"/>
      <c r="B443" s="20"/>
      <c r="C443" s="36"/>
      <c r="D443" s="36"/>
      <c r="E443" s="36"/>
      <c r="F443" s="36"/>
      <c r="G443" s="36"/>
      <c r="H443" s="36"/>
      <c r="I443" s="36"/>
      <c r="J443" s="36"/>
      <c r="K443" s="36"/>
      <c r="L443" s="20"/>
      <c r="M443" s="20"/>
      <c r="N443" s="20"/>
      <c r="O443" s="20"/>
      <c r="P443" s="36"/>
      <c r="Q443" s="36"/>
      <c r="R443" s="146" t="str">
        <f>IF(R441=1,"→（１３）にお進みください"," ")</f>
        <v xml:space="preserve"> </v>
      </c>
      <c r="S443" s="20"/>
      <c r="T443" s="20"/>
      <c r="U443" s="20"/>
      <c r="V443" s="20"/>
      <c r="W443" s="20"/>
    </row>
    <row r="444" spans="1:23" ht="57.6" customHeight="1" x14ac:dyDescent="0.2">
      <c r="A444" s="194" t="s">
        <v>665</v>
      </c>
      <c r="B444" s="194"/>
      <c r="C444" s="194"/>
      <c r="D444" s="194"/>
      <c r="E444" s="194"/>
      <c r="F444" s="194"/>
      <c r="G444" s="194"/>
      <c r="H444" s="194"/>
      <c r="I444" s="194"/>
      <c r="J444" s="194"/>
      <c r="K444" s="194"/>
      <c r="L444" s="194"/>
      <c r="M444" s="194"/>
      <c r="N444" s="194"/>
      <c r="O444" s="194"/>
      <c r="P444" s="194"/>
      <c r="Q444" s="194"/>
      <c r="R444" s="194"/>
      <c r="S444" s="194"/>
      <c r="T444" s="194"/>
      <c r="U444" s="194"/>
      <c r="V444" s="194"/>
      <c r="W444" s="194"/>
    </row>
    <row r="445" spans="1:23" ht="24.75" customHeight="1" thickBot="1" x14ac:dyDescent="0.25">
      <c r="A445" s="20"/>
      <c r="B445" s="20"/>
      <c r="C445" s="172" t="s">
        <v>275</v>
      </c>
      <c r="D445" s="172"/>
      <c r="E445" s="172"/>
      <c r="F445" s="172"/>
      <c r="G445" s="172"/>
      <c r="H445" s="172"/>
      <c r="I445" s="172"/>
      <c r="J445" s="34"/>
      <c r="K445" s="34"/>
      <c r="L445" s="34"/>
      <c r="M445" s="34"/>
      <c r="N445" s="34"/>
      <c r="O445" s="34"/>
      <c r="P445" s="34"/>
      <c r="Q445" s="34"/>
      <c r="R445" s="34"/>
      <c r="S445" s="34"/>
      <c r="T445" s="34"/>
      <c r="U445" s="34"/>
      <c r="V445" s="34"/>
      <c r="W445" s="20"/>
    </row>
    <row r="446" spans="1:23" ht="24.75" customHeight="1" x14ac:dyDescent="0.2">
      <c r="A446" s="20"/>
      <c r="B446" s="20"/>
      <c r="C446" s="172" t="s">
        <v>276</v>
      </c>
      <c r="D446" s="172"/>
      <c r="E446" s="172"/>
      <c r="F446" s="172"/>
      <c r="G446" s="172"/>
      <c r="H446" s="172"/>
      <c r="I446" s="172"/>
      <c r="J446" s="36"/>
      <c r="K446" s="36"/>
      <c r="L446" s="36"/>
      <c r="M446" s="36"/>
      <c r="N446" s="36"/>
      <c r="O446" s="36"/>
      <c r="P446" s="36"/>
      <c r="Q446" s="36"/>
      <c r="R446" s="181"/>
      <c r="S446" s="182"/>
      <c r="T446" s="20"/>
      <c r="U446" s="20"/>
      <c r="V446" s="20"/>
      <c r="W446" s="20"/>
    </row>
    <row r="447" spans="1:23" ht="24" customHeight="1" thickBot="1" x14ac:dyDescent="0.25">
      <c r="A447" s="20"/>
      <c r="B447" s="20"/>
      <c r="C447" s="36"/>
      <c r="D447" s="36"/>
      <c r="E447" s="36"/>
      <c r="F447" s="36"/>
      <c r="G447" s="36"/>
      <c r="H447" s="36"/>
      <c r="I447" s="36"/>
      <c r="J447" s="36"/>
      <c r="K447" s="36"/>
      <c r="L447" s="36"/>
      <c r="M447" s="36"/>
      <c r="N447" s="36"/>
      <c r="O447" s="36"/>
      <c r="P447" s="36"/>
      <c r="Q447" s="36"/>
      <c r="R447" s="183"/>
      <c r="S447" s="184"/>
      <c r="T447" s="20"/>
      <c r="U447" s="20"/>
      <c r="V447" s="20"/>
      <c r="W447" s="20"/>
    </row>
    <row r="448" spans="1:23" ht="13.95" customHeight="1" x14ac:dyDescent="0.2">
      <c r="A448" s="20"/>
      <c r="B448" s="20"/>
      <c r="C448" s="36"/>
      <c r="D448" s="36"/>
      <c r="E448" s="36"/>
      <c r="F448" s="36"/>
      <c r="G448" s="36"/>
      <c r="H448" s="36"/>
      <c r="I448" s="36"/>
      <c r="J448" s="36"/>
      <c r="K448" s="36"/>
      <c r="L448" s="36"/>
      <c r="M448" s="36"/>
      <c r="N448" s="36"/>
      <c r="O448" s="36"/>
      <c r="P448" s="36"/>
      <c r="Q448" s="36"/>
      <c r="R448" s="146"/>
      <c r="S448" s="30"/>
      <c r="T448" s="20"/>
      <c r="U448" s="20"/>
      <c r="V448" s="20"/>
      <c r="W448" s="20"/>
    </row>
    <row r="449" spans="1:23" ht="49.5" customHeight="1" x14ac:dyDescent="0.2">
      <c r="A449" s="194" t="s">
        <v>590</v>
      </c>
      <c r="B449" s="194"/>
      <c r="C449" s="194"/>
      <c r="D449" s="194"/>
      <c r="E449" s="194"/>
      <c r="F449" s="194"/>
      <c r="G449" s="194"/>
      <c r="H449" s="194"/>
      <c r="I449" s="194"/>
      <c r="J449" s="194"/>
      <c r="K449" s="194"/>
      <c r="L449" s="194"/>
      <c r="M449" s="194"/>
      <c r="N449" s="194"/>
      <c r="O449" s="194"/>
      <c r="P449" s="194"/>
      <c r="Q449" s="194"/>
      <c r="R449" s="194"/>
      <c r="S449" s="194"/>
      <c r="T449" s="194"/>
      <c r="U449" s="194"/>
      <c r="V449" s="194"/>
      <c r="W449" s="194"/>
    </row>
    <row r="450" spans="1:23" ht="24.75" customHeight="1" x14ac:dyDescent="0.2">
      <c r="A450" s="20"/>
      <c r="B450" s="20"/>
      <c r="C450" s="172" t="s">
        <v>265</v>
      </c>
      <c r="D450" s="172"/>
      <c r="E450" s="172"/>
      <c r="F450" s="172"/>
      <c r="G450" s="172"/>
      <c r="H450" s="172"/>
      <c r="I450" s="172"/>
      <c r="J450" s="172"/>
      <c r="K450" s="172"/>
      <c r="L450" s="172"/>
      <c r="M450" s="175" t="s">
        <v>266</v>
      </c>
      <c r="N450" s="175"/>
      <c r="O450" s="175"/>
      <c r="P450" s="175"/>
      <c r="Q450" s="175"/>
      <c r="R450" s="175"/>
      <c r="S450" s="175"/>
      <c r="T450" s="175"/>
      <c r="U450" s="175"/>
      <c r="V450" s="175"/>
      <c r="W450" s="20"/>
    </row>
    <row r="451" spans="1:23" ht="24.75" customHeight="1" thickBot="1" x14ac:dyDescent="0.25">
      <c r="A451" s="20"/>
      <c r="B451" s="20"/>
      <c r="C451" s="172" t="s">
        <v>106</v>
      </c>
      <c r="D451" s="172"/>
      <c r="E451" s="172"/>
      <c r="F451" s="172"/>
      <c r="G451" s="172"/>
      <c r="H451" s="172"/>
      <c r="I451" s="172"/>
      <c r="J451" s="172"/>
      <c r="K451" s="172"/>
      <c r="L451" s="172"/>
      <c r="M451" s="175" t="s">
        <v>107</v>
      </c>
      <c r="N451" s="175"/>
      <c r="O451" s="175"/>
      <c r="P451" s="175"/>
      <c r="Q451" s="175"/>
      <c r="R451" s="175"/>
      <c r="S451" s="175"/>
      <c r="T451" s="175"/>
      <c r="U451" s="175"/>
      <c r="V451" s="175"/>
      <c r="W451" s="20"/>
    </row>
    <row r="452" spans="1:23" ht="24.75" customHeight="1" x14ac:dyDescent="0.2">
      <c r="A452" s="20"/>
      <c r="B452" s="20"/>
      <c r="C452" s="172" t="s">
        <v>30</v>
      </c>
      <c r="D452" s="172"/>
      <c r="E452" s="172"/>
      <c r="F452" s="172"/>
      <c r="G452" s="172"/>
      <c r="H452" s="172"/>
      <c r="I452" s="172"/>
      <c r="J452" s="172"/>
      <c r="K452" s="172"/>
      <c r="L452" s="172"/>
      <c r="M452" s="36"/>
      <c r="N452" s="36"/>
      <c r="O452" s="36"/>
      <c r="P452" s="36"/>
      <c r="Q452" s="36"/>
      <c r="R452" s="181"/>
      <c r="S452" s="182"/>
      <c r="T452" s="20"/>
      <c r="U452" s="20"/>
      <c r="V452" s="20"/>
      <c r="W452" s="20"/>
    </row>
    <row r="453" spans="1:23" ht="24" customHeight="1" thickBot="1" x14ac:dyDescent="0.25">
      <c r="A453" s="20"/>
      <c r="B453" s="20"/>
      <c r="C453" s="36"/>
      <c r="D453" s="36"/>
      <c r="E453" s="36"/>
      <c r="F453" s="36"/>
      <c r="G453" s="36"/>
      <c r="H453" s="36"/>
      <c r="I453" s="36"/>
      <c r="J453" s="36"/>
      <c r="K453" s="36"/>
      <c r="L453" s="36"/>
      <c r="M453" s="36"/>
      <c r="N453" s="36"/>
      <c r="O453" s="36"/>
      <c r="P453" s="36"/>
      <c r="Q453" s="36"/>
      <c r="R453" s="183"/>
      <c r="S453" s="184"/>
      <c r="T453" s="20"/>
      <c r="U453" s="20"/>
      <c r="V453" s="20"/>
      <c r="W453" s="20"/>
    </row>
    <row r="454" spans="1:23" ht="17.399999999999999" customHeight="1" x14ac:dyDescent="0.2">
      <c r="A454" s="20"/>
      <c r="B454" s="20"/>
      <c r="C454" s="36"/>
      <c r="D454" s="36"/>
      <c r="E454" s="36"/>
      <c r="F454" s="36"/>
      <c r="G454" s="36"/>
      <c r="H454" s="36"/>
      <c r="I454" s="36"/>
      <c r="J454" s="36"/>
      <c r="K454" s="36"/>
      <c r="L454" s="36"/>
      <c r="M454" s="36"/>
      <c r="N454" s="36"/>
      <c r="O454" s="36"/>
      <c r="P454" s="36"/>
      <c r="Q454" s="36"/>
      <c r="R454" s="20"/>
      <c r="S454" s="20"/>
      <c r="T454" s="20"/>
      <c r="U454" s="20"/>
      <c r="V454" s="20"/>
      <c r="W454" s="20"/>
    </row>
    <row r="455" spans="1:23" ht="60" customHeight="1" x14ac:dyDescent="0.2">
      <c r="A455" s="194" t="s">
        <v>648</v>
      </c>
      <c r="B455" s="194"/>
      <c r="C455" s="194"/>
      <c r="D455" s="194"/>
      <c r="E455" s="194"/>
      <c r="F455" s="194"/>
      <c r="G455" s="194"/>
      <c r="H455" s="194"/>
      <c r="I455" s="194"/>
      <c r="J455" s="194"/>
      <c r="K455" s="194"/>
      <c r="L455" s="194"/>
      <c r="M455" s="194"/>
      <c r="N455" s="194"/>
      <c r="O455" s="194"/>
      <c r="P455" s="194"/>
      <c r="Q455" s="194"/>
      <c r="R455" s="194"/>
      <c r="S455" s="194"/>
      <c r="T455" s="194"/>
      <c r="U455" s="194"/>
      <c r="V455" s="194"/>
      <c r="W455" s="194"/>
    </row>
    <row r="456" spans="1:23" ht="24.75" customHeight="1" thickBot="1" x14ac:dyDescent="0.25">
      <c r="A456" s="20"/>
      <c r="B456" s="20"/>
      <c r="C456" s="172" t="s">
        <v>278</v>
      </c>
      <c r="D456" s="172"/>
      <c r="E456" s="172"/>
      <c r="F456" s="172"/>
      <c r="G456" s="172"/>
      <c r="H456" s="172"/>
      <c r="I456" s="172"/>
      <c r="J456" s="172"/>
      <c r="K456" s="172"/>
      <c r="L456" s="172"/>
      <c r="M456" s="36"/>
      <c r="N456" s="36"/>
      <c r="O456" s="36"/>
      <c r="P456" s="36"/>
      <c r="Q456" s="36"/>
      <c r="R456" s="36"/>
      <c r="S456" s="36"/>
      <c r="T456" s="20"/>
      <c r="U456" s="20"/>
      <c r="V456" s="20"/>
      <c r="W456" s="20"/>
    </row>
    <row r="457" spans="1:23" ht="24.75" customHeight="1" x14ac:dyDescent="0.2">
      <c r="A457" s="20"/>
      <c r="B457" s="20"/>
      <c r="C457" s="172" t="s">
        <v>362</v>
      </c>
      <c r="D457" s="172"/>
      <c r="E457" s="172"/>
      <c r="F457" s="172"/>
      <c r="G457" s="172"/>
      <c r="H457" s="172"/>
      <c r="I457" s="172"/>
      <c r="J457" s="172"/>
      <c r="K457" s="172"/>
      <c r="L457" s="172"/>
      <c r="M457" s="36"/>
      <c r="N457" s="36"/>
      <c r="O457" s="36"/>
      <c r="P457" s="36"/>
      <c r="Q457" s="36"/>
      <c r="R457" s="181"/>
      <c r="S457" s="182"/>
      <c r="T457" s="20"/>
      <c r="U457" s="20"/>
      <c r="V457" s="20"/>
      <c r="W457" s="20"/>
    </row>
    <row r="458" spans="1:23" ht="24.75" customHeight="1" thickBot="1" x14ac:dyDescent="0.25">
      <c r="A458" s="20"/>
      <c r="B458" s="20"/>
      <c r="C458" s="172" t="s">
        <v>277</v>
      </c>
      <c r="D458" s="172"/>
      <c r="E458" s="172"/>
      <c r="F458" s="172"/>
      <c r="G458" s="172"/>
      <c r="H458" s="172"/>
      <c r="I458" s="172"/>
      <c r="J458" s="172"/>
      <c r="K458" s="172"/>
      <c r="L458" s="172"/>
      <c r="M458" s="36"/>
      <c r="N458" s="36"/>
      <c r="O458" s="36"/>
      <c r="P458" s="36"/>
      <c r="Q458" s="36"/>
      <c r="R458" s="183"/>
      <c r="S458" s="184"/>
      <c r="T458" s="20"/>
      <c r="U458" s="20"/>
      <c r="V458" s="20"/>
      <c r="W458" s="20"/>
    </row>
    <row r="459" spans="1:23" ht="24" customHeight="1" x14ac:dyDescent="0.2">
      <c r="A459" s="20"/>
      <c r="B459" s="20"/>
      <c r="C459" s="36"/>
      <c r="D459" s="36"/>
      <c r="E459" s="36"/>
      <c r="F459" s="36"/>
      <c r="G459" s="36"/>
      <c r="H459" s="36"/>
      <c r="I459" s="36"/>
      <c r="J459" s="36"/>
      <c r="K459" s="36"/>
      <c r="L459" s="36"/>
      <c r="M459" s="36"/>
      <c r="N459" s="36"/>
      <c r="O459" s="36"/>
      <c r="P459" s="36"/>
      <c r="Q459" s="36"/>
      <c r="R459" s="146" t="str">
        <f>IF(AND(R457&lt;&gt;"",R457&lt;&gt;1),"→（１６）にお進みください","")</f>
        <v/>
      </c>
      <c r="S459" s="20"/>
      <c r="T459" s="20"/>
      <c r="U459" s="20"/>
      <c r="V459" s="20"/>
      <c r="W459" s="20"/>
    </row>
    <row r="460" spans="1:23" ht="24.75" customHeight="1" x14ac:dyDescent="0.2">
      <c r="A460" s="20"/>
      <c r="B460" s="20"/>
      <c r="C460" s="228" t="s">
        <v>279</v>
      </c>
      <c r="D460" s="229"/>
      <c r="E460" s="229"/>
      <c r="F460" s="229"/>
      <c r="G460" s="229"/>
      <c r="H460" s="229"/>
      <c r="I460" s="229"/>
      <c r="J460" s="229"/>
      <c r="K460" s="229"/>
      <c r="L460" s="229"/>
      <c r="M460" s="229"/>
      <c r="N460" s="229"/>
      <c r="O460" s="229"/>
      <c r="P460" s="229"/>
      <c r="Q460" s="229"/>
      <c r="R460" s="229"/>
      <c r="S460" s="229"/>
      <c r="T460" s="229"/>
      <c r="U460" s="230"/>
      <c r="V460" s="87"/>
      <c r="W460" s="20"/>
    </row>
    <row r="461" spans="1:23" ht="195.75" customHeight="1" x14ac:dyDescent="0.2">
      <c r="A461" s="20"/>
      <c r="B461" s="20"/>
      <c r="C461" s="231" t="s">
        <v>348</v>
      </c>
      <c r="D461" s="232"/>
      <c r="E461" s="232"/>
      <c r="F461" s="232"/>
      <c r="G461" s="232"/>
      <c r="H461" s="232"/>
      <c r="I461" s="232"/>
      <c r="J461" s="232"/>
      <c r="K461" s="232"/>
      <c r="L461" s="232"/>
      <c r="M461" s="232"/>
      <c r="N461" s="232"/>
      <c r="O461" s="232"/>
      <c r="P461" s="232"/>
      <c r="Q461" s="232"/>
      <c r="R461" s="232"/>
      <c r="S461" s="232"/>
      <c r="T461" s="232"/>
      <c r="U461" s="233"/>
      <c r="V461" s="87"/>
      <c r="W461" s="20"/>
    </row>
    <row r="462" spans="1:23" ht="16.2" customHeight="1" x14ac:dyDescent="0.2">
      <c r="A462" s="20"/>
      <c r="B462" s="20"/>
      <c r="C462" s="36"/>
      <c r="D462" s="36"/>
      <c r="E462" s="36"/>
      <c r="F462" s="36"/>
      <c r="G462" s="36"/>
      <c r="H462" s="36"/>
      <c r="I462" s="36"/>
      <c r="J462" s="36"/>
      <c r="K462" s="36"/>
      <c r="L462" s="36"/>
      <c r="M462" s="36"/>
      <c r="N462" s="36"/>
      <c r="O462" s="36"/>
      <c r="P462" s="36"/>
      <c r="Q462" s="36"/>
      <c r="R462" s="30"/>
      <c r="S462" s="30"/>
      <c r="T462" s="20"/>
      <c r="U462" s="20"/>
      <c r="V462" s="20"/>
      <c r="W462" s="20"/>
    </row>
    <row r="463" spans="1:23" ht="57.6" customHeight="1" x14ac:dyDescent="0.2">
      <c r="A463" s="194" t="s">
        <v>798</v>
      </c>
      <c r="B463" s="194"/>
      <c r="C463" s="194"/>
      <c r="D463" s="194"/>
      <c r="E463" s="194"/>
      <c r="F463" s="194"/>
      <c r="G463" s="194"/>
      <c r="H463" s="194"/>
      <c r="I463" s="194"/>
      <c r="J463" s="194"/>
      <c r="K463" s="194"/>
      <c r="L463" s="194"/>
      <c r="M463" s="194"/>
      <c r="N463" s="194"/>
      <c r="O463" s="194"/>
      <c r="P463" s="194"/>
      <c r="Q463" s="194"/>
      <c r="R463" s="194"/>
      <c r="S463" s="194"/>
      <c r="T463" s="194"/>
      <c r="U463" s="194"/>
      <c r="V463" s="194"/>
      <c r="W463" s="194"/>
    </row>
    <row r="464" spans="1:23" ht="31.5" customHeight="1" x14ac:dyDescent="0.2">
      <c r="A464" s="20"/>
      <c r="B464" s="2"/>
      <c r="C464" s="220" t="s">
        <v>349</v>
      </c>
      <c r="D464" s="221"/>
      <c r="E464" s="221"/>
      <c r="F464" s="221"/>
      <c r="G464" s="221"/>
      <c r="H464" s="221"/>
      <c r="I464" s="221"/>
      <c r="J464" s="221"/>
      <c r="K464" s="221"/>
      <c r="L464" s="221"/>
      <c r="M464" s="221"/>
      <c r="N464" s="221"/>
      <c r="O464" s="221"/>
      <c r="P464" s="221"/>
      <c r="Q464" s="221"/>
      <c r="R464" s="221"/>
      <c r="S464" s="221"/>
      <c r="T464" s="221"/>
      <c r="U464" s="221"/>
      <c r="V464" s="221"/>
      <c r="W464" s="221"/>
    </row>
    <row r="465" spans="1:29" ht="31.5" customHeight="1" x14ac:dyDescent="0.2">
      <c r="A465" s="20"/>
      <c r="B465" s="2"/>
      <c r="C465" s="220" t="s">
        <v>350</v>
      </c>
      <c r="D465" s="221"/>
      <c r="E465" s="221"/>
      <c r="F465" s="221"/>
      <c r="G465" s="221"/>
      <c r="H465" s="221"/>
      <c r="I465" s="221"/>
      <c r="J465" s="221"/>
      <c r="K465" s="221"/>
      <c r="L465" s="221"/>
      <c r="M465" s="221"/>
      <c r="N465" s="221"/>
      <c r="O465" s="221"/>
      <c r="P465" s="221"/>
      <c r="Q465" s="221"/>
      <c r="R465" s="221"/>
      <c r="S465" s="221"/>
      <c r="T465" s="221"/>
      <c r="U465" s="221"/>
      <c r="V465" s="221"/>
      <c r="W465" s="221"/>
    </row>
    <row r="466" spans="1:29" ht="31.5" customHeight="1" x14ac:dyDescent="0.2">
      <c r="A466" s="20"/>
      <c r="B466" s="2"/>
      <c r="C466" s="220" t="s">
        <v>351</v>
      </c>
      <c r="D466" s="221"/>
      <c r="E466" s="221"/>
      <c r="F466" s="221"/>
      <c r="G466" s="221"/>
      <c r="H466" s="221"/>
      <c r="I466" s="221"/>
      <c r="J466" s="221"/>
      <c r="K466" s="221"/>
      <c r="L466" s="221"/>
      <c r="M466" s="221"/>
      <c r="N466" s="221"/>
      <c r="O466" s="221"/>
      <c r="P466" s="221"/>
      <c r="Q466" s="221"/>
      <c r="R466" s="221"/>
      <c r="S466" s="221"/>
      <c r="T466" s="221"/>
      <c r="U466" s="221"/>
      <c r="V466" s="221"/>
      <c r="W466" s="221"/>
    </row>
    <row r="467" spans="1:29" ht="31.5" customHeight="1" x14ac:dyDescent="0.2">
      <c r="A467" s="20"/>
      <c r="B467" s="2"/>
      <c r="C467" s="220" t="s">
        <v>352</v>
      </c>
      <c r="D467" s="221"/>
      <c r="E467" s="221"/>
      <c r="F467" s="221"/>
      <c r="G467" s="221"/>
      <c r="H467" s="221"/>
      <c r="I467" s="221"/>
      <c r="J467" s="221"/>
      <c r="K467" s="221"/>
      <c r="L467" s="221"/>
      <c r="M467" s="221"/>
      <c r="N467" s="221"/>
      <c r="O467" s="221"/>
      <c r="P467" s="221"/>
      <c r="Q467" s="221"/>
      <c r="R467" s="221"/>
      <c r="S467" s="221"/>
      <c r="T467" s="221"/>
      <c r="U467" s="221"/>
      <c r="V467" s="221"/>
      <c r="W467" s="221"/>
    </row>
    <row r="468" spans="1:29" ht="31.5" customHeight="1" x14ac:dyDescent="0.2">
      <c r="A468" s="20"/>
      <c r="B468" s="2"/>
      <c r="C468" s="220" t="s">
        <v>353</v>
      </c>
      <c r="D468" s="221"/>
      <c r="E468" s="221"/>
      <c r="F468" s="221"/>
      <c r="G468" s="221"/>
      <c r="H468" s="221"/>
      <c r="I468" s="221"/>
      <c r="J468" s="221"/>
      <c r="K468" s="221"/>
      <c r="L468" s="221"/>
      <c r="M468" s="221"/>
      <c r="N468" s="221"/>
      <c r="O468" s="221"/>
      <c r="P468" s="221"/>
      <c r="Q468" s="221"/>
      <c r="R468" s="221"/>
      <c r="S468" s="221"/>
      <c r="T468" s="221"/>
      <c r="U468" s="221"/>
      <c r="V468" s="221"/>
      <c r="W468" s="221"/>
    </row>
    <row r="469" spans="1:29" ht="31.5" customHeight="1" x14ac:dyDescent="0.2">
      <c r="A469" s="20"/>
      <c r="B469" s="2"/>
      <c r="C469" s="220" t="s">
        <v>354</v>
      </c>
      <c r="D469" s="221"/>
      <c r="E469" s="221"/>
      <c r="F469" s="221"/>
      <c r="G469" s="221"/>
      <c r="H469" s="221"/>
      <c r="I469" s="221"/>
      <c r="J469" s="221"/>
      <c r="K469" s="221"/>
      <c r="L469" s="221"/>
      <c r="M469" s="221"/>
      <c r="N469" s="221"/>
      <c r="O469" s="221"/>
      <c r="P469" s="221"/>
      <c r="Q469" s="221"/>
      <c r="R469" s="221"/>
      <c r="S469" s="221"/>
      <c r="T469" s="221"/>
      <c r="U469" s="221"/>
      <c r="V469" s="221"/>
      <c r="W469" s="221"/>
    </row>
    <row r="470" spans="1:29" ht="31.5" customHeight="1" thickBot="1" x14ac:dyDescent="0.25">
      <c r="A470" s="20"/>
      <c r="B470" s="2"/>
      <c r="C470" s="220" t="s">
        <v>35</v>
      </c>
      <c r="D470" s="221"/>
      <c r="E470" s="221"/>
      <c r="F470" s="221"/>
      <c r="G470" s="221"/>
      <c r="H470" s="221"/>
      <c r="I470" s="221"/>
      <c r="J470" s="221"/>
      <c r="K470" s="221"/>
      <c r="L470" s="221"/>
      <c r="M470" s="221"/>
      <c r="N470" s="221"/>
      <c r="O470" s="221"/>
      <c r="P470" s="221"/>
      <c r="Q470" s="221"/>
      <c r="R470" s="221"/>
      <c r="S470" s="221"/>
      <c r="T470" s="221"/>
      <c r="U470" s="221"/>
      <c r="V470" s="221"/>
      <c r="W470" s="221"/>
    </row>
    <row r="471" spans="1:29" ht="24.75" customHeight="1" thickBot="1" x14ac:dyDescent="0.25">
      <c r="A471" s="93"/>
      <c r="B471" s="93"/>
      <c r="C471" s="93" t="s">
        <v>36</v>
      </c>
      <c r="D471" s="178"/>
      <c r="E471" s="179"/>
      <c r="F471" s="179"/>
      <c r="G471" s="179"/>
      <c r="H471" s="179"/>
      <c r="I471" s="179"/>
      <c r="J471" s="179"/>
      <c r="K471" s="179"/>
      <c r="L471" s="179"/>
      <c r="M471" s="179"/>
      <c r="N471" s="179"/>
      <c r="O471" s="179"/>
      <c r="P471" s="179"/>
      <c r="Q471" s="179"/>
      <c r="R471" s="179"/>
      <c r="S471" s="179"/>
      <c r="T471" s="179"/>
      <c r="U471" s="180"/>
      <c r="V471" s="20"/>
      <c r="W471" s="20"/>
    </row>
    <row r="472" spans="1:29" ht="15" customHeight="1" x14ac:dyDescent="0.2">
      <c r="A472" s="93"/>
      <c r="B472" s="93"/>
      <c r="C472" s="93"/>
      <c r="D472" s="129"/>
      <c r="E472" s="130"/>
      <c r="F472" s="130"/>
      <c r="G472" s="130"/>
      <c r="H472" s="131"/>
      <c r="I472" s="131"/>
      <c r="J472" s="90"/>
      <c r="K472" s="93"/>
      <c r="L472" s="93"/>
      <c r="M472" s="93"/>
      <c r="N472" s="93"/>
      <c r="O472" s="92"/>
      <c r="P472" s="92"/>
      <c r="Q472" s="92"/>
      <c r="R472" s="92"/>
      <c r="S472" s="92"/>
      <c r="T472" s="92"/>
      <c r="U472" s="90" t="s">
        <v>26</v>
      </c>
      <c r="V472" s="20"/>
      <c r="W472" s="20"/>
    </row>
    <row r="473" spans="1:29" ht="21" customHeight="1" x14ac:dyDescent="0.2">
      <c r="A473" s="93"/>
      <c r="B473" s="93"/>
      <c r="C473" s="93"/>
      <c r="D473" s="129"/>
      <c r="E473" s="130"/>
      <c r="F473" s="130"/>
      <c r="G473" s="130"/>
      <c r="H473" s="131"/>
      <c r="I473" s="131"/>
      <c r="J473" s="90"/>
      <c r="K473" s="93"/>
      <c r="L473" s="93"/>
      <c r="M473" s="93"/>
      <c r="N473" s="93"/>
      <c r="O473" s="92"/>
      <c r="P473" s="92"/>
      <c r="Q473" s="92"/>
      <c r="R473" s="92"/>
      <c r="S473" s="92"/>
      <c r="T473" s="92"/>
      <c r="U473" s="90"/>
      <c r="V473" s="20"/>
      <c r="W473" s="20"/>
    </row>
    <row r="474" spans="1:29" s="147" customFormat="1" ht="49.5" customHeight="1" x14ac:dyDescent="0.2">
      <c r="A474" s="194" t="s">
        <v>790</v>
      </c>
      <c r="B474" s="194"/>
      <c r="C474" s="194"/>
      <c r="D474" s="194"/>
      <c r="E474" s="194"/>
      <c r="F474" s="194"/>
      <c r="G474" s="194"/>
      <c r="H474" s="194"/>
      <c r="I474" s="194"/>
      <c r="J474" s="194"/>
      <c r="K474" s="194"/>
      <c r="L474" s="194"/>
      <c r="M474" s="194"/>
      <c r="N474" s="194"/>
      <c r="O474" s="194"/>
      <c r="P474" s="194"/>
      <c r="Q474" s="194"/>
      <c r="R474" s="194"/>
      <c r="S474" s="194"/>
      <c r="T474" s="194"/>
      <c r="U474" s="194"/>
      <c r="V474" s="194"/>
      <c r="W474" s="194"/>
    </row>
    <row r="475" spans="1:29" s="188" customFormat="1" ht="24.75" customHeight="1" x14ac:dyDescent="0.2">
      <c r="A475" s="115"/>
      <c r="B475" s="115"/>
      <c r="C475" s="188" t="s">
        <v>765</v>
      </c>
      <c r="M475" s="188" t="s">
        <v>768</v>
      </c>
    </row>
    <row r="476" spans="1:29" s="147" customFormat="1" ht="24.75" customHeight="1" x14ac:dyDescent="0.2">
      <c r="A476" s="115"/>
      <c r="B476" s="115"/>
      <c r="C476" s="188" t="s">
        <v>766</v>
      </c>
      <c r="D476" s="188"/>
      <c r="E476" s="188"/>
      <c r="F476" s="188"/>
      <c r="G476" s="188"/>
      <c r="H476" s="188"/>
      <c r="I476" s="188"/>
      <c r="J476" s="188"/>
      <c r="K476" s="188"/>
      <c r="L476" s="188"/>
      <c r="M476" s="188" t="s">
        <v>769</v>
      </c>
      <c r="N476" s="188"/>
      <c r="O476" s="188"/>
      <c r="P476" s="188"/>
      <c r="Q476" s="188"/>
      <c r="R476" s="188"/>
      <c r="S476" s="188"/>
      <c r="T476" s="188"/>
      <c r="U476" s="188"/>
      <c r="V476" s="188"/>
      <c r="W476" s="188"/>
    </row>
    <row r="477" spans="1:29" s="147" customFormat="1" ht="24.75" customHeight="1" x14ac:dyDescent="0.2">
      <c r="A477" s="115"/>
      <c r="B477" s="115"/>
      <c r="C477" s="188" t="s">
        <v>767</v>
      </c>
      <c r="D477" s="188"/>
      <c r="E477" s="188"/>
      <c r="F477" s="188"/>
      <c r="G477" s="188"/>
      <c r="H477" s="188"/>
      <c r="I477" s="188"/>
      <c r="J477" s="188"/>
      <c r="K477" s="188"/>
      <c r="L477" s="188"/>
      <c r="M477" s="115"/>
      <c r="N477" s="115"/>
      <c r="O477" s="115"/>
      <c r="P477" s="115"/>
      <c r="Q477" s="115"/>
      <c r="R477" s="115"/>
      <c r="S477" s="115"/>
      <c r="T477" s="115"/>
      <c r="U477" s="115"/>
      <c r="V477" s="115"/>
      <c r="W477" s="115"/>
    </row>
    <row r="478" spans="1:29" s="147" customFormat="1" ht="34.950000000000003" customHeight="1" thickBot="1" x14ac:dyDescent="0.25">
      <c r="A478" s="148"/>
      <c r="B478" s="148"/>
      <c r="C478" s="148"/>
      <c r="D478" s="148"/>
      <c r="E478" s="148"/>
      <c r="F478" s="148"/>
      <c r="G478" s="148"/>
      <c r="H478" s="148"/>
      <c r="I478" s="148"/>
      <c r="J478" s="148"/>
      <c r="K478" s="148"/>
      <c r="L478" s="212" t="s">
        <v>488</v>
      </c>
      <c r="M478" s="213"/>
      <c r="N478" s="148"/>
      <c r="O478" s="214" t="s">
        <v>489</v>
      </c>
      <c r="P478" s="213"/>
      <c r="Q478" s="148"/>
      <c r="R478" s="214" t="s">
        <v>490</v>
      </c>
      <c r="S478" s="213"/>
      <c r="T478" s="148"/>
      <c r="U478" s="314" t="s">
        <v>491</v>
      </c>
      <c r="V478" s="315"/>
      <c r="W478" s="148"/>
      <c r="X478" s="148"/>
      <c r="Y478" s="148"/>
      <c r="Z478" s="148"/>
      <c r="AA478" s="148"/>
      <c r="AB478" s="148"/>
      <c r="AC478" s="115"/>
    </row>
    <row r="479" spans="1:29" s="147" customFormat="1" ht="24.75" customHeight="1" x14ac:dyDescent="0.2">
      <c r="A479" s="148"/>
      <c r="B479" s="148"/>
      <c r="C479" s="148"/>
      <c r="D479" s="148"/>
      <c r="E479" s="148"/>
      <c r="F479" s="148"/>
      <c r="G479" s="148"/>
      <c r="H479" s="148"/>
      <c r="I479" s="148"/>
      <c r="J479" s="148"/>
      <c r="K479" s="148"/>
      <c r="L479" s="190"/>
      <c r="M479" s="191"/>
      <c r="N479" s="148"/>
      <c r="O479" s="190"/>
      <c r="P479" s="191"/>
      <c r="Q479" s="148"/>
      <c r="R479" s="190"/>
      <c r="S479" s="191"/>
      <c r="T479" s="148"/>
      <c r="U479" s="190"/>
      <c r="V479" s="191"/>
      <c r="W479" s="148"/>
      <c r="X479" s="148"/>
      <c r="Y479" s="148"/>
      <c r="Z479" s="148"/>
      <c r="AA479" s="148"/>
      <c r="AB479" s="148"/>
      <c r="AC479" s="115"/>
    </row>
    <row r="480" spans="1:29" s="147" customFormat="1" ht="24.75" customHeight="1" thickBot="1" x14ac:dyDescent="0.25">
      <c r="A480" s="148"/>
      <c r="B480" s="148"/>
      <c r="C480" s="148"/>
      <c r="D480" s="148"/>
      <c r="E480" s="148"/>
      <c r="F480" s="148"/>
      <c r="G480" s="148"/>
      <c r="H480" s="148"/>
      <c r="I480" s="148"/>
      <c r="J480" s="148"/>
      <c r="K480" s="148"/>
      <c r="L480" s="192"/>
      <c r="M480" s="193"/>
      <c r="N480" s="148"/>
      <c r="O480" s="192"/>
      <c r="P480" s="193"/>
      <c r="Q480" s="148"/>
      <c r="R480" s="192"/>
      <c r="S480" s="193"/>
      <c r="T480" s="148"/>
      <c r="U480" s="192"/>
      <c r="V480" s="193"/>
      <c r="W480" s="148"/>
      <c r="X480" s="148"/>
      <c r="Y480" s="148"/>
      <c r="Z480" s="148"/>
      <c r="AA480" s="148"/>
      <c r="AB480" s="148"/>
      <c r="AC480" s="115"/>
    </row>
    <row r="481" spans="1:29" s="147" customFormat="1" ht="18.75" customHeight="1" x14ac:dyDescent="0.2">
      <c r="A481" s="148"/>
      <c r="B481" s="148"/>
      <c r="C481" s="148"/>
      <c r="D481" s="148"/>
      <c r="E481" s="148"/>
      <c r="F481" s="148"/>
      <c r="G481" s="148"/>
      <c r="H481" s="148"/>
      <c r="I481" s="148"/>
      <c r="J481" s="148"/>
      <c r="K481" s="148"/>
      <c r="L481" s="148"/>
      <c r="M481" s="148"/>
      <c r="N481" s="148"/>
      <c r="O481" s="148"/>
      <c r="P481" s="148"/>
      <c r="Q481" s="148"/>
      <c r="R481" s="148"/>
      <c r="S481" s="148"/>
      <c r="T481" s="148"/>
      <c r="U481" s="148"/>
      <c r="V481" s="148"/>
      <c r="W481" s="115"/>
    </row>
    <row r="482" spans="1:29" ht="24.75" customHeight="1" x14ac:dyDescent="0.2">
      <c r="A482" s="20"/>
      <c r="B482" s="20"/>
      <c r="C482" s="228" t="s">
        <v>705</v>
      </c>
      <c r="D482" s="229"/>
      <c r="E482" s="229"/>
      <c r="F482" s="229"/>
      <c r="G482" s="229"/>
      <c r="H482" s="229"/>
      <c r="I482" s="229"/>
      <c r="J482" s="229"/>
      <c r="K482" s="229"/>
      <c r="L482" s="229"/>
      <c r="M482" s="229"/>
      <c r="N482" s="229"/>
      <c r="O482" s="229"/>
      <c r="P482" s="229"/>
      <c r="Q482" s="229"/>
      <c r="R482" s="229"/>
      <c r="S482" s="229"/>
      <c r="T482" s="229"/>
      <c r="U482" s="230"/>
      <c r="V482" s="87"/>
      <c r="W482" s="20"/>
    </row>
    <row r="483" spans="1:29" ht="90" customHeight="1" x14ac:dyDescent="0.2">
      <c r="A483" s="20"/>
      <c r="B483" s="20"/>
      <c r="C483" s="217" t="s">
        <v>714</v>
      </c>
      <c r="D483" s="218"/>
      <c r="E483" s="218"/>
      <c r="F483" s="218"/>
      <c r="G483" s="218"/>
      <c r="H483" s="218"/>
      <c r="I483" s="218"/>
      <c r="J483" s="218"/>
      <c r="K483" s="218"/>
      <c r="L483" s="218"/>
      <c r="M483" s="218"/>
      <c r="N483" s="218"/>
      <c r="O483" s="218"/>
      <c r="P483" s="218"/>
      <c r="Q483" s="218"/>
      <c r="R483" s="218"/>
      <c r="S483" s="218"/>
      <c r="T483" s="218"/>
      <c r="U483" s="219"/>
      <c r="V483" s="87"/>
      <c r="W483" s="20"/>
    </row>
    <row r="484" spans="1:29" ht="18.75" customHeight="1" x14ac:dyDescent="0.2">
      <c r="A484" s="20"/>
      <c r="B484" s="20"/>
      <c r="C484" s="34"/>
      <c r="D484" s="34"/>
      <c r="E484" s="34"/>
      <c r="F484" s="34"/>
      <c r="G484" s="34"/>
      <c r="H484" s="34"/>
      <c r="I484" s="34"/>
      <c r="J484" s="34"/>
      <c r="K484" s="34"/>
      <c r="L484" s="34"/>
      <c r="M484" s="36"/>
      <c r="N484" s="36"/>
      <c r="O484" s="36"/>
      <c r="P484" s="36"/>
      <c r="Q484" s="36"/>
      <c r="R484" s="36"/>
      <c r="S484" s="36"/>
      <c r="T484" s="36"/>
      <c r="U484" s="86"/>
      <c r="V484" s="87"/>
      <c r="W484" s="20"/>
    </row>
    <row r="485" spans="1:29" s="147" customFormat="1" ht="49.5" customHeight="1" x14ac:dyDescent="0.2">
      <c r="A485" s="194" t="s">
        <v>740</v>
      </c>
      <c r="B485" s="194"/>
      <c r="C485" s="194"/>
      <c r="D485" s="194"/>
      <c r="E485" s="194"/>
      <c r="F485" s="194"/>
      <c r="G485" s="194"/>
      <c r="H485" s="194"/>
      <c r="I485" s="194"/>
      <c r="J485" s="194"/>
      <c r="K485" s="194"/>
      <c r="L485" s="194"/>
      <c r="M485" s="194"/>
      <c r="N485" s="194"/>
      <c r="O485" s="194"/>
      <c r="P485" s="194"/>
      <c r="Q485" s="194"/>
      <c r="R485" s="194"/>
      <c r="S485" s="194"/>
      <c r="T485" s="194"/>
      <c r="U485" s="194"/>
      <c r="V485" s="194"/>
      <c r="W485" s="194"/>
    </row>
    <row r="486" spans="1:29" s="188" customFormat="1" ht="24.75" customHeight="1" x14ac:dyDescent="0.2">
      <c r="A486" s="115"/>
      <c r="B486" s="115"/>
      <c r="C486" s="188" t="s">
        <v>770</v>
      </c>
      <c r="M486" s="188" t="s">
        <v>771</v>
      </c>
    </row>
    <row r="487" spans="1:29" s="147" customFormat="1" ht="24.75" customHeight="1" x14ac:dyDescent="0.2">
      <c r="A487" s="115"/>
      <c r="B487" s="115"/>
      <c r="C487" s="188" t="s">
        <v>772</v>
      </c>
      <c r="D487" s="188"/>
      <c r="E487" s="188"/>
      <c r="F487" s="188"/>
      <c r="G487" s="188"/>
      <c r="H487" s="188"/>
      <c r="I487" s="188"/>
      <c r="J487" s="188"/>
      <c r="K487" s="188"/>
      <c r="L487" s="188"/>
      <c r="M487" s="188" t="s">
        <v>773</v>
      </c>
      <c r="N487" s="188"/>
      <c r="O487" s="188"/>
      <c r="P487" s="188"/>
      <c r="Q487" s="188"/>
      <c r="R487" s="188"/>
      <c r="S487" s="188"/>
      <c r="T487" s="188"/>
      <c r="U487" s="188"/>
      <c r="V487" s="188"/>
      <c r="W487" s="188"/>
    </row>
    <row r="488" spans="1:29" s="147" customFormat="1" ht="24.75" customHeight="1" thickBot="1" x14ac:dyDescent="0.25">
      <c r="A488" s="115"/>
      <c r="B488" s="115"/>
      <c r="C488" s="188" t="s">
        <v>492</v>
      </c>
      <c r="D488" s="188"/>
      <c r="E488" s="188"/>
      <c r="F488" s="188"/>
      <c r="G488" s="188"/>
      <c r="H488" s="188"/>
      <c r="I488" s="188"/>
      <c r="J488" s="188"/>
      <c r="K488" s="188"/>
      <c r="L488" s="188"/>
      <c r="M488" s="115"/>
      <c r="N488" s="115"/>
      <c r="O488" s="115"/>
      <c r="P488" s="115"/>
      <c r="Q488" s="115"/>
      <c r="R488" s="115"/>
      <c r="S488" s="115"/>
      <c r="T488" s="115"/>
      <c r="U488" s="115"/>
      <c r="V488" s="115"/>
      <c r="W488" s="115"/>
    </row>
    <row r="489" spans="1:29" s="147" customFormat="1" ht="24.75" customHeight="1" x14ac:dyDescent="0.2">
      <c r="A489" s="148"/>
      <c r="B489" s="148"/>
      <c r="C489" s="148"/>
      <c r="D489" s="148"/>
      <c r="E489" s="148"/>
      <c r="F489" s="148"/>
      <c r="G489" s="148"/>
      <c r="H489" s="148"/>
      <c r="I489" s="148"/>
      <c r="J489" s="148"/>
      <c r="K489" s="148"/>
      <c r="L489" s="148"/>
      <c r="M489" s="148"/>
      <c r="N489" s="148"/>
      <c r="O489" s="148"/>
      <c r="P489" s="148"/>
      <c r="Q489" s="148"/>
      <c r="R489" s="181"/>
      <c r="S489" s="182"/>
      <c r="T489" s="148"/>
      <c r="U489" s="148"/>
      <c r="V489" s="148"/>
      <c r="W489" s="115"/>
      <c r="X489" s="148"/>
      <c r="Y489" s="148"/>
      <c r="Z489" s="148"/>
      <c r="AA489" s="148"/>
      <c r="AB489" s="148"/>
      <c r="AC489" s="115"/>
    </row>
    <row r="490" spans="1:29" s="147" customFormat="1" ht="24.75" customHeight="1" thickBot="1" x14ac:dyDescent="0.25">
      <c r="A490" s="148"/>
      <c r="B490" s="148"/>
      <c r="C490" s="148"/>
      <c r="D490" s="148"/>
      <c r="E490" s="148"/>
      <c r="F490" s="148"/>
      <c r="G490" s="148"/>
      <c r="H490" s="148"/>
      <c r="I490" s="148"/>
      <c r="J490" s="148"/>
      <c r="K490" s="148"/>
      <c r="L490" s="148"/>
      <c r="M490" s="148"/>
      <c r="N490" s="148"/>
      <c r="O490" s="148"/>
      <c r="P490" s="148"/>
      <c r="Q490" s="148"/>
      <c r="R490" s="183"/>
      <c r="S490" s="184"/>
      <c r="T490" s="148"/>
      <c r="U490" s="148"/>
      <c r="V490" s="148"/>
      <c r="W490" s="115"/>
      <c r="X490" s="148"/>
      <c r="Y490" s="148"/>
      <c r="Z490" s="148"/>
      <c r="AA490" s="148"/>
      <c r="AB490" s="148"/>
      <c r="AC490" s="115"/>
    </row>
    <row r="491" spans="1:29" s="147" customFormat="1" ht="18.75" customHeight="1" x14ac:dyDescent="0.2">
      <c r="A491" s="148"/>
      <c r="B491" s="148"/>
      <c r="C491" s="148"/>
      <c r="D491" s="148"/>
      <c r="E491" s="148"/>
      <c r="F491" s="148"/>
      <c r="G491" s="148"/>
      <c r="H491" s="148"/>
      <c r="I491" s="148"/>
      <c r="J491" s="148"/>
      <c r="K491" s="148"/>
      <c r="L491" s="148"/>
      <c r="M491" s="148"/>
      <c r="N491" s="148"/>
      <c r="O491" s="148"/>
      <c r="P491" s="148"/>
      <c r="Q491" s="148"/>
      <c r="R491" s="148"/>
      <c r="S491" s="148"/>
      <c r="T491" s="148"/>
      <c r="U491" s="148"/>
      <c r="V491" s="148"/>
      <c r="W491" s="115"/>
      <c r="X491" s="148"/>
      <c r="Y491" s="148"/>
      <c r="Z491" s="148"/>
      <c r="AA491" s="148"/>
      <c r="AB491" s="148"/>
      <c r="AC491" s="115"/>
    </row>
    <row r="492" spans="1:29" s="147" customFormat="1" ht="30" customHeight="1" x14ac:dyDescent="0.2">
      <c r="A492" s="207" t="s">
        <v>741</v>
      </c>
      <c r="B492" s="207"/>
      <c r="C492" s="207"/>
      <c r="D492" s="207"/>
      <c r="E492" s="207"/>
      <c r="F492" s="207"/>
      <c r="G492" s="207"/>
      <c r="H492" s="207"/>
      <c r="I492" s="207"/>
      <c r="J492" s="207"/>
      <c r="K492" s="207"/>
      <c r="L492" s="207"/>
      <c r="M492" s="207"/>
      <c r="N492" s="207"/>
      <c r="O492" s="207"/>
      <c r="P492" s="207"/>
      <c r="Q492" s="207"/>
      <c r="R492" s="207"/>
      <c r="S492" s="207"/>
      <c r="T492" s="207"/>
      <c r="U492" s="207"/>
      <c r="V492" s="207"/>
      <c r="W492" s="207"/>
    </row>
    <row r="493" spans="1:29" s="147" customFormat="1" ht="24.75" customHeight="1" x14ac:dyDescent="0.2">
      <c r="A493" s="149"/>
      <c r="B493" s="19"/>
      <c r="C493" s="197" t="s">
        <v>493</v>
      </c>
      <c r="D493" s="188"/>
      <c r="E493" s="188"/>
      <c r="F493" s="188"/>
      <c r="G493" s="188"/>
      <c r="H493" s="188"/>
      <c r="I493" s="188"/>
      <c r="J493" s="188"/>
      <c r="K493" s="188"/>
      <c r="L493" s="188"/>
      <c r="M493" s="188"/>
      <c r="N493" s="188"/>
      <c r="O493" s="188"/>
      <c r="P493" s="188"/>
      <c r="Q493" s="102"/>
      <c r="R493" s="102"/>
      <c r="S493" s="102"/>
      <c r="T493" s="102"/>
      <c r="U493" s="102"/>
      <c r="V493" s="102"/>
      <c r="W493" s="115"/>
    </row>
    <row r="494" spans="1:29" s="147" customFormat="1" ht="24.75" customHeight="1" x14ac:dyDescent="0.2">
      <c r="A494" s="149"/>
      <c r="B494" s="19"/>
      <c r="C494" s="197" t="s">
        <v>494</v>
      </c>
      <c r="D494" s="188"/>
      <c r="E494" s="188"/>
      <c r="F494" s="188"/>
      <c r="G494" s="188"/>
      <c r="H494" s="188"/>
      <c r="I494" s="188"/>
      <c r="J494" s="188"/>
      <c r="K494" s="188"/>
      <c r="L494" s="188"/>
      <c r="M494" s="188"/>
      <c r="N494" s="188"/>
      <c r="O494" s="188"/>
      <c r="P494" s="188"/>
      <c r="Q494" s="102"/>
      <c r="R494" s="102"/>
      <c r="S494" s="102"/>
      <c r="T494" s="102"/>
      <c r="U494" s="102"/>
      <c r="V494" s="102"/>
      <c r="W494" s="115"/>
    </row>
    <row r="495" spans="1:29" s="147" customFormat="1" ht="24.75" customHeight="1" x14ac:dyDescent="0.2">
      <c r="A495" s="149"/>
      <c r="B495" s="19"/>
      <c r="C495" s="197" t="s">
        <v>495</v>
      </c>
      <c r="D495" s="188"/>
      <c r="E495" s="188"/>
      <c r="F495" s="188"/>
      <c r="G495" s="188"/>
      <c r="H495" s="188"/>
      <c r="I495" s="188"/>
      <c r="J495" s="188"/>
      <c r="K495" s="188"/>
      <c r="L495" s="188"/>
      <c r="M495" s="188"/>
      <c r="N495" s="188"/>
      <c r="O495" s="188"/>
      <c r="P495" s="188"/>
      <c r="Q495" s="102"/>
      <c r="R495" s="102"/>
      <c r="S495" s="102"/>
      <c r="T495" s="102"/>
      <c r="U495" s="102"/>
      <c r="V495" s="102"/>
      <c r="W495" s="115"/>
    </row>
    <row r="496" spans="1:29" s="147" customFormat="1" ht="24.75" customHeight="1" x14ac:dyDescent="0.2">
      <c r="A496" s="149"/>
      <c r="B496" s="19"/>
      <c r="C496" s="197" t="s">
        <v>496</v>
      </c>
      <c r="D496" s="188"/>
      <c r="E496" s="188"/>
      <c r="F496" s="188"/>
      <c r="G496" s="188"/>
      <c r="H496" s="188"/>
      <c r="I496" s="188"/>
      <c r="J496" s="188"/>
      <c r="K496" s="188"/>
      <c r="L496" s="188"/>
      <c r="M496" s="188"/>
      <c r="N496" s="188"/>
      <c r="O496" s="188"/>
      <c r="P496" s="188"/>
      <c r="Q496" s="102"/>
      <c r="R496" s="102"/>
      <c r="S496" s="102"/>
      <c r="T496" s="102"/>
      <c r="U496" s="102"/>
      <c r="V496" s="102"/>
      <c r="W496" s="115"/>
    </row>
    <row r="497" spans="1:23" s="147" customFormat="1" ht="24.75" customHeight="1" x14ac:dyDescent="0.2">
      <c r="A497" s="149"/>
      <c r="B497" s="19"/>
      <c r="C497" s="197" t="s">
        <v>497</v>
      </c>
      <c r="D497" s="188"/>
      <c r="E497" s="188"/>
      <c r="F497" s="188"/>
      <c r="G497" s="188"/>
      <c r="H497" s="188"/>
      <c r="I497" s="188"/>
      <c r="J497" s="188"/>
      <c r="K497" s="188"/>
      <c r="L497" s="188"/>
      <c r="M497" s="188"/>
      <c r="N497" s="188"/>
      <c r="O497" s="188"/>
      <c r="P497" s="188"/>
      <c r="Q497" s="102"/>
      <c r="R497" s="102"/>
      <c r="S497" s="102"/>
      <c r="T497" s="102"/>
      <c r="U497" s="102"/>
      <c r="V497" s="102"/>
      <c r="W497" s="115"/>
    </row>
    <row r="498" spans="1:23" s="147" customFormat="1" ht="24.75" customHeight="1" x14ac:dyDescent="0.2">
      <c r="A498" s="149"/>
      <c r="B498" s="19"/>
      <c r="C498" s="197" t="s">
        <v>498</v>
      </c>
      <c r="D498" s="188"/>
      <c r="E498" s="188"/>
      <c r="F498" s="188"/>
      <c r="G498" s="188"/>
      <c r="H498" s="188"/>
      <c r="I498" s="188"/>
      <c r="J498" s="188"/>
      <c r="K498" s="188"/>
      <c r="L498" s="188"/>
      <c r="M498" s="188"/>
      <c r="N498" s="188"/>
      <c r="O498" s="188"/>
      <c r="P498" s="188"/>
      <c r="Q498" s="102"/>
      <c r="R498" s="102"/>
      <c r="S498" s="102"/>
      <c r="T498" s="102"/>
      <c r="U498" s="102"/>
      <c r="V498" s="102"/>
      <c r="W498" s="115"/>
    </row>
    <row r="499" spans="1:23" s="147" customFormat="1" ht="24.75" customHeight="1" x14ac:dyDescent="0.2">
      <c r="A499" s="149"/>
      <c r="B499" s="19"/>
      <c r="C499" s="197" t="s">
        <v>499</v>
      </c>
      <c r="D499" s="188"/>
      <c r="E499" s="188"/>
      <c r="F499" s="188"/>
      <c r="G499" s="188"/>
      <c r="H499" s="188"/>
      <c r="I499" s="188"/>
      <c r="J499" s="188"/>
      <c r="K499" s="188"/>
      <c r="L499" s="188"/>
      <c r="M499" s="188"/>
      <c r="N499" s="188"/>
      <c r="O499" s="188"/>
      <c r="P499" s="188"/>
      <c r="Q499" s="188"/>
      <c r="R499" s="102"/>
      <c r="S499" s="102"/>
      <c r="T499" s="102"/>
      <c r="U499" s="102"/>
      <c r="V499" s="102"/>
      <c r="W499" s="115"/>
    </row>
    <row r="500" spans="1:23" s="147" customFormat="1" ht="24.75" customHeight="1" thickBot="1" x14ac:dyDescent="0.25">
      <c r="A500" s="149"/>
      <c r="B500" s="19"/>
      <c r="C500" s="197" t="s">
        <v>500</v>
      </c>
      <c r="D500" s="188"/>
      <c r="E500" s="188"/>
      <c r="F500" s="188"/>
      <c r="G500" s="188"/>
      <c r="H500" s="188"/>
      <c r="I500" s="188"/>
      <c r="J500" s="188"/>
      <c r="K500" s="188"/>
      <c r="L500" s="188"/>
      <c r="M500" s="188"/>
      <c r="N500" s="188"/>
      <c r="O500" s="188"/>
      <c r="P500" s="188"/>
      <c r="Q500" s="102"/>
      <c r="R500" s="102"/>
      <c r="S500" s="102"/>
      <c r="T500" s="102"/>
      <c r="U500" s="102"/>
      <c r="V500" s="102"/>
      <c r="W500" s="115"/>
    </row>
    <row r="501" spans="1:23" s="147" customFormat="1" ht="24.75" customHeight="1" thickBot="1" x14ac:dyDescent="0.25">
      <c r="A501" s="148"/>
      <c r="B501" s="19"/>
      <c r="C501" s="198" t="s">
        <v>85</v>
      </c>
      <c r="D501" s="199"/>
      <c r="E501" s="199"/>
      <c r="F501" s="199"/>
      <c r="G501" s="209"/>
      <c r="H501" s="210"/>
      <c r="I501" s="210"/>
      <c r="J501" s="210"/>
      <c r="K501" s="210"/>
      <c r="L501" s="210"/>
      <c r="M501" s="210"/>
      <c r="N501" s="210"/>
      <c r="O501" s="210"/>
      <c r="P501" s="210"/>
      <c r="Q501" s="210"/>
      <c r="R501" s="210"/>
      <c r="S501" s="210"/>
      <c r="T501" s="211"/>
      <c r="U501" s="150"/>
      <c r="V501" s="113"/>
      <c r="W501" s="115"/>
    </row>
    <row r="502" spans="1:23" s="147" customFormat="1" ht="18.75" customHeight="1" x14ac:dyDescent="0.2">
      <c r="A502" s="111"/>
      <c r="B502" s="111"/>
      <c r="C502" s="113"/>
      <c r="D502" s="113"/>
      <c r="E502" s="113"/>
      <c r="F502" s="113"/>
      <c r="G502" s="113"/>
      <c r="H502" s="113"/>
      <c r="I502" s="113"/>
      <c r="J502" s="113"/>
      <c r="K502" s="113"/>
      <c r="L502" s="113"/>
      <c r="M502" s="113"/>
      <c r="N502" s="113"/>
      <c r="O502" s="113"/>
      <c r="P502" s="113"/>
      <c r="Q502" s="113"/>
      <c r="R502" s="113"/>
      <c r="S502" s="113"/>
      <c r="T502" s="114" t="s">
        <v>26</v>
      </c>
      <c r="U502" s="113"/>
      <c r="V502" s="115"/>
      <c r="W502" s="115"/>
    </row>
    <row r="503" spans="1:23" s="147" customFormat="1" ht="15.75" customHeight="1" x14ac:dyDescent="0.2">
      <c r="A503" s="111"/>
      <c r="B503" s="151"/>
      <c r="C503" s="151"/>
      <c r="D503" s="151"/>
      <c r="E503" s="151"/>
      <c r="F503" s="151"/>
      <c r="G503" s="151"/>
      <c r="H503" s="151"/>
      <c r="I503" s="151"/>
      <c r="J503" s="151"/>
      <c r="K503" s="151"/>
      <c r="L503" s="151"/>
      <c r="M503" s="151"/>
      <c r="N503" s="151"/>
      <c r="O503" s="151"/>
      <c r="P503" s="151"/>
      <c r="Q503" s="151"/>
      <c r="R503" s="151"/>
      <c r="S503" s="151"/>
      <c r="T503" s="151"/>
      <c r="U503" s="151"/>
      <c r="V503" s="151"/>
      <c r="W503" s="115"/>
    </row>
    <row r="504" spans="1:23" s="147" customFormat="1" ht="27.6" customHeight="1" x14ac:dyDescent="0.2">
      <c r="A504" s="207" t="s">
        <v>742</v>
      </c>
      <c r="B504" s="207"/>
      <c r="C504" s="207"/>
      <c r="D504" s="207"/>
      <c r="E504" s="207"/>
      <c r="F504" s="207"/>
      <c r="G504" s="207"/>
      <c r="H504" s="207"/>
      <c r="I504" s="207"/>
      <c r="J504" s="207"/>
      <c r="K504" s="207"/>
      <c r="L504" s="207"/>
      <c r="M504" s="207"/>
      <c r="N504" s="207"/>
      <c r="O504" s="207"/>
      <c r="P504" s="207"/>
      <c r="Q504" s="207"/>
      <c r="R504" s="207"/>
      <c r="S504" s="207"/>
      <c r="T504" s="207"/>
      <c r="U504" s="207"/>
      <c r="V504" s="207"/>
      <c r="W504" s="207"/>
    </row>
    <row r="505" spans="1:23" s="147" customFormat="1" ht="24.75" customHeight="1" x14ac:dyDescent="0.2">
      <c r="A505" s="149"/>
      <c r="B505" s="19"/>
      <c r="C505" s="197" t="s">
        <v>501</v>
      </c>
      <c r="D505" s="188"/>
      <c r="E505" s="188"/>
      <c r="F505" s="188"/>
      <c r="G505" s="188"/>
      <c r="H505" s="188"/>
      <c r="I505" s="188"/>
      <c r="J505" s="188"/>
      <c r="K505" s="188"/>
      <c r="L505" s="188"/>
      <c r="M505" s="188"/>
      <c r="N505" s="188"/>
      <c r="O505" s="188"/>
      <c r="P505" s="102"/>
      <c r="Q505" s="102"/>
      <c r="R505" s="102"/>
      <c r="S505" s="102"/>
      <c r="T505" s="102"/>
      <c r="U505" s="102"/>
      <c r="V505" s="102"/>
      <c r="W505" s="115"/>
    </row>
    <row r="506" spans="1:23" s="147" customFormat="1" ht="24.75" customHeight="1" x14ac:dyDescent="0.2">
      <c r="A506" s="149"/>
      <c r="B506" s="19"/>
      <c r="C506" s="197" t="s">
        <v>502</v>
      </c>
      <c r="D506" s="188"/>
      <c r="E506" s="188"/>
      <c r="F506" s="188"/>
      <c r="G506" s="188"/>
      <c r="H506" s="188"/>
      <c r="I506" s="188"/>
      <c r="J506" s="188"/>
      <c r="K506" s="188"/>
      <c r="L506" s="188"/>
      <c r="M506" s="188"/>
      <c r="N506" s="188"/>
      <c r="O506" s="188"/>
      <c r="P506" s="102"/>
      <c r="Q506" s="102"/>
      <c r="R506" s="102"/>
      <c r="S506" s="102"/>
      <c r="T506" s="102"/>
      <c r="U506" s="102"/>
      <c r="V506" s="102"/>
      <c r="W506" s="115"/>
    </row>
    <row r="507" spans="1:23" s="147" customFormat="1" ht="24.75" customHeight="1" x14ac:dyDescent="0.2">
      <c r="A507" s="149"/>
      <c r="B507" s="19"/>
      <c r="C507" s="197" t="s">
        <v>503</v>
      </c>
      <c r="D507" s="188"/>
      <c r="E507" s="188"/>
      <c r="F507" s="188"/>
      <c r="G507" s="188"/>
      <c r="H507" s="188"/>
      <c r="I507" s="188"/>
      <c r="J507" s="188"/>
      <c r="K507" s="188"/>
      <c r="L507" s="188"/>
      <c r="M507" s="188"/>
      <c r="N507" s="188"/>
      <c r="O507" s="188"/>
      <c r="P507" s="102"/>
      <c r="Q507" s="102"/>
      <c r="R507" s="102"/>
      <c r="S507" s="102"/>
      <c r="T507" s="102"/>
      <c r="U507" s="102"/>
      <c r="V507" s="102"/>
      <c r="W507" s="115"/>
    </row>
    <row r="508" spans="1:23" s="147" customFormat="1" ht="24.75" customHeight="1" x14ac:dyDescent="0.2">
      <c r="A508" s="149"/>
      <c r="B508" s="19"/>
      <c r="C508" s="197" t="s">
        <v>505</v>
      </c>
      <c r="D508" s="188"/>
      <c r="E508" s="188"/>
      <c r="F508" s="188"/>
      <c r="G508" s="188"/>
      <c r="H508" s="188"/>
      <c r="I508" s="188"/>
      <c r="J508" s="188"/>
      <c r="K508" s="188"/>
      <c r="L508" s="188"/>
      <c r="M508" s="188"/>
      <c r="N508" s="188"/>
      <c r="O508" s="188"/>
      <c r="P508" s="102"/>
      <c r="Q508" s="102"/>
      <c r="R508" s="102"/>
      <c r="S508" s="102"/>
      <c r="T508" s="102"/>
      <c r="U508" s="102"/>
      <c r="V508" s="102"/>
      <c r="W508" s="115"/>
    </row>
    <row r="509" spans="1:23" s="147" customFormat="1" ht="24.75" customHeight="1" x14ac:dyDescent="0.2">
      <c r="A509" s="149"/>
      <c r="B509" s="19"/>
      <c r="C509" s="197" t="s">
        <v>506</v>
      </c>
      <c r="D509" s="188"/>
      <c r="E509" s="188"/>
      <c r="F509" s="188"/>
      <c r="G509" s="188"/>
      <c r="H509" s="188"/>
      <c r="I509" s="188"/>
      <c r="J509" s="188"/>
      <c r="K509" s="188"/>
      <c r="L509" s="188"/>
      <c r="M509" s="188"/>
      <c r="N509" s="188"/>
      <c r="O509" s="188"/>
      <c r="P509" s="102"/>
      <c r="Q509" s="102"/>
      <c r="R509" s="102"/>
      <c r="S509" s="102"/>
      <c r="T509" s="102"/>
      <c r="U509" s="102"/>
      <c r="V509" s="102"/>
      <c r="W509" s="115"/>
    </row>
    <row r="510" spans="1:23" s="147" customFormat="1" ht="24.75" customHeight="1" x14ac:dyDescent="0.2">
      <c r="A510" s="149"/>
      <c r="B510" s="19"/>
      <c r="C510" s="197" t="s">
        <v>507</v>
      </c>
      <c r="D510" s="188"/>
      <c r="E510" s="188"/>
      <c r="F510" s="188"/>
      <c r="G510" s="188"/>
      <c r="H510" s="188"/>
      <c r="I510" s="188"/>
      <c r="J510" s="188"/>
      <c r="K510" s="188"/>
      <c r="L510" s="188"/>
      <c r="M510" s="188"/>
      <c r="N510" s="188"/>
      <c r="O510" s="188"/>
      <c r="P510" s="102"/>
      <c r="Q510" s="102"/>
      <c r="R510" s="102"/>
      <c r="S510" s="102"/>
      <c r="T510" s="102"/>
      <c r="U510" s="102"/>
      <c r="V510" s="102"/>
      <c r="W510" s="115"/>
    </row>
    <row r="511" spans="1:23" s="147" customFormat="1" ht="24.75" customHeight="1" x14ac:dyDescent="0.2">
      <c r="A511" s="149"/>
      <c r="B511" s="19"/>
      <c r="C511" s="197" t="s">
        <v>508</v>
      </c>
      <c r="D511" s="188"/>
      <c r="E511" s="188"/>
      <c r="F511" s="188"/>
      <c r="G511" s="188"/>
      <c r="H511" s="188"/>
      <c r="I511" s="188"/>
      <c r="J511" s="188"/>
      <c r="K511" s="188"/>
      <c r="L511" s="188"/>
      <c r="M511" s="188"/>
      <c r="N511" s="188"/>
      <c r="O511" s="188"/>
      <c r="P511" s="102"/>
      <c r="Q511" s="102"/>
      <c r="R511" s="102"/>
      <c r="S511" s="102"/>
      <c r="T511" s="102"/>
      <c r="U511" s="102"/>
      <c r="V511" s="102"/>
      <c r="W511" s="115"/>
    </row>
    <row r="512" spans="1:23" s="147" customFormat="1" ht="24.75" customHeight="1" x14ac:dyDescent="0.2">
      <c r="A512" s="149"/>
      <c r="B512" s="19"/>
      <c r="C512" s="197" t="s">
        <v>509</v>
      </c>
      <c r="D512" s="188"/>
      <c r="E512" s="188"/>
      <c r="F512" s="188"/>
      <c r="G512" s="188"/>
      <c r="H512" s="188"/>
      <c r="I512" s="188"/>
      <c r="J512" s="188"/>
      <c r="K512" s="188"/>
      <c r="L512" s="188"/>
      <c r="M512" s="188"/>
      <c r="N512" s="188"/>
      <c r="O512" s="188"/>
      <c r="P512" s="102"/>
      <c r="Q512" s="102"/>
      <c r="R512" s="102"/>
      <c r="S512" s="102"/>
      <c r="T512" s="102"/>
      <c r="U512" s="102"/>
      <c r="V512" s="102"/>
      <c r="W512" s="115"/>
    </row>
    <row r="513" spans="1:23" s="147" customFormat="1" ht="24.75" customHeight="1" thickBot="1" x14ac:dyDescent="0.25">
      <c r="A513" s="149"/>
      <c r="B513" s="19"/>
      <c r="C513" s="197" t="s">
        <v>510</v>
      </c>
      <c r="D513" s="188"/>
      <c r="E513" s="188"/>
      <c r="F513" s="188"/>
      <c r="G513" s="188"/>
      <c r="H513" s="188"/>
      <c r="I513" s="188"/>
      <c r="J513" s="188"/>
      <c r="K513" s="188"/>
      <c r="L513" s="188"/>
      <c r="M513" s="188"/>
      <c r="N513" s="188"/>
      <c r="O513" s="188"/>
      <c r="P513" s="102"/>
      <c r="Q513" s="102"/>
      <c r="R513" s="102"/>
      <c r="S513" s="102"/>
      <c r="T513" s="102"/>
      <c r="U513" s="102"/>
      <c r="V513" s="102"/>
      <c r="W513" s="115"/>
    </row>
    <row r="514" spans="1:23" s="147" customFormat="1" ht="24.75" customHeight="1" thickBot="1" x14ac:dyDescent="0.25">
      <c r="A514" s="148"/>
      <c r="B514" s="19"/>
      <c r="C514" s="198" t="s">
        <v>504</v>
      </c>
      <c r="D514" s="199"/>
      <c r="E514" s="199"/>
      <c r="F514" s="199"/>
      <c r="G514" s="209"/>
      <c r="H514" s="210"/>
      <c r="I514" s="210"/>
      <c r="J514" s="210"/>
      <c r="K514" s="210"/>
      <c r="L514" s="210"/>
      <c r="M514" s="210"/>
      <c r="N514" s="210"/>
      <c r="O514" s="210"/>
      <c r="P514" s="210"/>
      <c r="Q514" s="210"/>
      <c r="R514" s="210"/>
      <c r="S514" s="210"/>
      <c r="T514" s="211"/>
      <c r="U514" s="150"/>
      <c r="V514" s="113"/>
      <c r="W514" s="115"/>
    </row>
    <row r="515" spans="1:23" s="147" customFormat="1" ht="18.75" customHeight="1" x14ac:dyDescent="0.2">
      <c r="A515" s="111"/>
      <c r="B515" s="111"/>
      <c r="C515" s="113"/>
      <c r="D515" s="113"/>
      <c r="E515" s="113"/>
      <c r="F515" s="113"/>
      <c r="G515" s="113"/>
      <c r="H515" s="113"/>
      <c r="I515" s="113"/>
      <c r="J515" s="113"/>
      <c r="K515" s="113"/>
      <c r="L515" s="113"/>
      <c r="M515" s="113"/>
      <c r="N515" s="113"/>
      <c r="O515" s="113"/>
      <c r="P515" s="113"/>
      <c r="Q515" s="113"/>
      <c r="R515" s="113"/>
      <c r="S515" s="113"/>
      <c r="T515" s="114" t="s">
        <v>26</v>
      </c>
      <c r="U515" s="113"/>
      <c r="V515" s="115"/>
      <c r="W515" s="115"/>
    </row>
    <row r="516" spans="1:23" s="147" customFormat="1" ht="12" customHeight="1" x14ac:dyDescent="0.2">
      <c r="A516" s="111"/>
      <c r="B516" s="151"/>
      <c r="C516" s="151"/>
      <c r="D516" s="151"/>
      <c r="E516" s="151"/>
      <c r="F516" s="151"/>
      <c r="G516" s="151"/>
      <c r="H516" s="151"/>
      <c r="I516" s="151"/>
      <c r="J516" s="151"/>
      <c r="K516" s="151"/>
      <c r="L516" s="151"/>
      <c r="M516" s="151"/>
      <c r="N516" s="151"/>
      <c r="O516" s="151"/>
      <c r="P516" s="151"/>
      <c r="Q516" s="151"/>
      <c r="R516" s="151"/>
      <c r="S516" s="151"/>
      <c r="T516" s="151"/>
      <c r="U516" s="151"/>
      <c r="V516" s="151"/>
      <c r="W516" s="115"/>
    </row>
    <row r="517" spans="1:23" s="147" customFormat="1" ht="24.75" customHeight="1" x14ac:dyDescent="0.2">
      <c r="A517" s="307" t="s">
        <v>603</v>
      </c>
      <c r="B517" s="307"/>
      <c r="C517" s="307"/>
      <c r="D517" s="307"/>
      <c r="E517" s="307"/>
      <c r="F517" s="307"/>
      <c r="G517" s="307"/>
      <c r="H517" s="307"/>
      <c r="I517" s="307"/>
      <c r="J517" s="307"/>
      <c r="K517" s="307"/>
      <c r="L517" s="307"/>
      <c r="M517" s="307"/>
      <c r="N517" s="307"/>
      <c r="O517" s="307"/>
      <c r="P517" s="307"/>
      <c r="Q517" s="307"/>
      <c r="R517" s="307"/>
      <c r="S517" s="307"/>
      <c r="T517" s="307"/>
      <c r="U517" s="307"/>
      <c r="V517" s="307"/>
      <c r="W517" s="307"/>
    </row>
    <row r="518" spans="1:23" s="115" customFormat="1" ht="42" customHeight="1" x14ac:dyDescent="0.2">
      <c r="A518" s="189" t="s">
        <v>551</v>
      </c>
      <c r="B518" s="189"/>
      <c r="C518" s="189"/>
      <c r="D518" s="189"/>
      <c r="E518" s="189"/>
      <c r="F518" s="189"/>
      <c r="G518" s="189"/>
      <c r="H518" s="189"/>
      <c r="I518" s="189"/>
      <c r="J518" s="189"/>
      <c r="K518" s="189"/>
      <c r="L518" s="189"/>
      <c r="M518" s="189"/>
      <c r="N518" s="189"/>
      <c r="O518" s="189"/>
      <c r="P518" s="189"/>
      <c r="Q518" s="189"/>
      <c r="R518" s="189"/>
      <c r="S518" s="189"/>
      <c r="T518" s="189"/>
      <c r="U518" s="189"/>
      <c r="V518" s="189"/>
      <c r="W518" s="189"/>
    </row>
    <row r="519" spans="1:23" s="115" customFormat="1" ht="18.600000000000001" customHeight="1" x14ac:dyDescent="0.2">
      <c r="A519" s="121"/>
      <c r="B519" s="121"/>
      <c r="C519" s="215" t="s">
        <v>522</v>
      </c>
      <c r="D519" s="215"/>
      <c r="E519" s="215"/>
      <c r="F519" s="215"/>
      <c r="G519" s="215"/>
      <c r="H519" s="215"/>
      <c r="I519" s="215"/>
      <c r="J519" s="215"/>
      <c r="K519" s="215"/>
      <c r="L519" s="215"/>
      <c r="M519" s="215"/>
      <c r="N519" s="215"/>
      <c r="O519" s="215"/>
      <c r="P519" s="215"/>
      <c r="Q519" s="215"/>
      <c r="R519" s="215"/>
      <c r="S519" s="215"/>
      <c r="T519" s="215"/>
      <c r="U519" s="215"/>
      <c r="V519" s="215"/>
      <c r="W519" s="215"/>
    </row>
    <row r="520" spans="1:23" s="216" customFormat="1" ht="19.2" customHeight="1" x14ac:dyDescent="0.2">
      <c r="A520" s="121"/>
      <c r="B520" s="121"/>
      <c r="C520" s="216" t="s">
        <v>759</v>
      </c>
    </row>
    <row r="521" spans="1:23" s="152" customFormat="1" ht="10.199999999999999" customHeight="1" x14ac:dyDescent="0.2">
      <c r="A521" s="121"/>
      <c r="B521" s="121"/>
    </row>
    <row r="522" spans="1:23" s="112" customFormat="1" ht="24.75" customHeight="1" x14ac:dyDescent="0.2">
      <c r="A522" s="115"/>
      <c r="B522" s="115"/>
      <c r="C522" s="19"/>
      <c r="D522" s="197" t="s">
        <v>635</v>
      </c>
      <c r="E522" s="188"/>
      <c r="F522" s="188"/>
      <c r="G522" s="188"/>
      <c r="H522" s="188"/>
      <c r="I522" s="188"/>
      <c r="J522" s="115"/>
      <c r="K522" s="115"/>
      <c r="M522" s="19"/>
      <c r="N522" s="195" t="s">
        <v>680</v>
      </c>
      <c r="O522" s="196"/>
      <c r="P522" s="196"/>
      <c r="Q522" s="196"/>
      <c r="R522" s="196"/>
      <c r="S522" s="196"/>
      <c r="T522" s="196"/>
    </row>
    <row r="523" spans="1:23" s="115" customFormat="1" ht="24.75" customHeight="1" x14ac:dyDescent="0.2">
      <c r="C523" s="19"/>
      <c r="D523" s="197" t="s">
        <v>636</v>
      </c>
      <c r="E523" s="188"/>
      <c r="F523" s="188"/>
      <c r="G523" s="188"/>
      <c r="H523" s="188"/>
      <c r="I523" s="188"/>
      <c r="L523" s="112"/>
      <c r="M523" s="19"/>
      <c r="N523" s="197" t="s">
        <v>641</v>
      </c>
      <c r="O523" s="188"/>
      <c r="P523" s="188"/>
      <c r="Q523" s="188"/>
      <c r="R523" s="188"/>
      <c r="S523" s="188"/>
      <c r="T523" s="188"/>
      <c r="U523" s="112"/>
      <c r="V523" s="112"/>
      <c r="W523" s="112"/>
    </row>
    <row r="524" spans="1:23" s="115" customFormat="1" ht="24.75" customHeight="1" x14ac:dyDescent="0.2">
      <c r="C524" s="19"/>
      <c r="D524" s="197" t="s">
        <v>637</v>
      </c>
      <c r="E524" s="188"/>
      <c r="F524" s="188"/>
      <c r="G524" s="188"/>
      <c r="H524" s="188"/>
      <c r="I524" s="188"/>
      <c r="L524" s="112"/>
      <c r="M524" s="19"/>
      <c r="N524" s="195" t="s">
        <v>681</v>
      </c>
      <c r="O524" s="196"/>
      <c r="P524" s="196"/>
      <c r="Q524" s="196"/>
      <c r="R524" s="196"/>
      <c r="S524" s="196"/>
      <c r="T524" s="196"/>
      <c r="U524" s="112"/>
      <c r="V524" s="112"/>
      <c r="W524" s="112"/>
    </row>
    <row r="525" spans="1:23" s="115" customFormat="1" ht="24.75" customHeight="1" x14ac:dyDescent="0.2">
      <c r="B525" s="102"/>
      <c r="C525" s="19"/>
      <c r="D525" s="197" t="s">
        <v>638</v>
      </c>
      <c r="E525" s="188"/>
      <c r="F525" s="188"/>
      <c r="G525" s="188"/>
      <c r="H525" s="188"/>
      <c r="I525" s="188"/>
      <c r="J525" s="102"/>
      <c r="K525" s="102"/>
      <c r="L525" s="112"/>
      <c r="M525" s="19"/>
      <c r="N525" s="197" t="s">
        <v>642</v>
      </c>
      <c r="O525" s="188"/>
      <c r="P525" s="188"/>
      <c r="Q525" s="188"/>
      <c r="R525" s="188"/>
      <c r="S525" s="188"/>
      <c r="T525" s="188"/>
      <c r="U525" s="112"/>
      <c r="V525" s="112"/>
      <c r="W525" s="112"/>
    </row>
    <row r="526" spans="1:23" s="115" customFormat="1" ht="24.75" customHeight="1" x14ac:dyDescent="0.2">
      <c r="C526" s="19"/>
      <c r="D526" s="197" t="s">
        <v>639</v>
      </c>
      <c r="E526" s="188"/>
      <c r="F526" s="188"/>
      <c r="G526" s="188"/>
      <c r="H526" s="188"/>
      <c r="I526" s="188"/>
      <c r="L526" s="112"/>
      <c r="M526" s="19"/>
      <c r="N526" s="197" t="s">
        <v>643</v>
      </c>
      <c r="O526" s="188"/>
      <c r="P526" s="188"/>
      <c r="Q526" s="188"/>
      <c r="R526" s="188"/>
      <c r="S526" s="188"/>
      <c r="T526" s="188"/>
      <c r="U526" s="112"/>
      <c r="V526" s="112"/>
      <c r="W526" s="112"/>
    </row>
    <row r="527" spans="1:23" s="115" customFormat="1" ht="24.75" customHeight="1" x14ac:dyDescent="0.2">
      <c r="B527" s="112"/>
      <c r="C527" s="19"/>
      <c r="D527" s="197" t="s">
        <v>640</v>
      </c>
      <c r="E527" s="188"/>
      <c r="F527" s="188"/>
      <c r="G527" s="188"/>
      <c r="H527" s="188"/>
      <c r="I527" s="188"/>
      <c r="J527" s="112"/>
      <c r="K527" s="112"/>
      <c r="N527" s="120"/>
      <c r="O527" s="120"/>
      <c r="P527" s="120"/>
      <c r="Q527" s="120"/>
      <c r="R527" s="120"/>
      <c r="S527" s="120"/>
      <c r="U527" s="112"/>
      <c r="V527" s="112"/>
      <c r="W527" s="112"/>
    </row>
    <row r="528" spans="1:23" s="115" customFormat="1" ht="12.6" customHeight="1" x14ac:dyDescent="0.2">
      <c r="A528" s="111"/>
      <c r="B528" s="111"/>
      <c r="C528" s="111"/>
      <c r="D528" s="119"/>
      <c r="E528" s="120"/>
      <c r="F528" s="120"/>
      <c r="G528" s="120"/>
      <c r="H528" s="120"/>
      <c r="I528" s="120"/>
      <c r="J528" s="120"/>
      <c r="K528" s="114"/>
      <c r="L528" s="118"/>
      <c r="N528" s="120"/>
      <c r="O528" s="120"/>
      <c r="P528" s="120"/>
      <c r="Q528" s="120"/>
      <c r="R528" s="120"/>
      <c r="S528" s="120"/>
    </row>
    <row r="529" spans="1:23" s="147" customFormat="1" ht="42" customHeight="1" x14ac:dyDescent="0.2">
      <c r="A529" s="189" t="s">
        <v>718</v>
      </c>
      <c r="B529" s="189"/>
      <c r="C529" s="189"/>
      <c r="D529" s="189"/>
      <c r="E529" s="189"/>
      <c r="F529" s="189"/>
      <c r="G529" s="189"/>
      <c r="H529" s="189"/>
      <c r="I529" s="189"/>
      <c r="J529" s="189"/>
      <c r="K529" s="189"/>
      <c r="L529" s="189"/>
      <c r="M529" s="189"/>
      <c r="N529" s="189"/>
      <c r="O529" s="189"/>
      <c r="P529" s="189"/>
      <c r="Q529" s="189"/>
      <c r="R529" s="189"/>
      <c r="S529" s="189"/>
      <c r="T529" s="189"/>
      <c r="U529" s="189"/>
      <c r="V529" s="189"/>
      <c r="W529" s="189"/>
    </row>
    <row r="530" spans="1:23" s="147" customFormat="1" ht="24.75" customHeight="1" x14ac:dyDescent="0.2">
      <c r="A530" s="149"/>
      <c r="B530" s="19"/>
      <c r="C530" s="188" t="s">
        <v>523</v>
      </c>
      <c r="D530" s="188"/>
      <c r="E530" s="188"/>
      <c r="F530" s="188"/>
      <c r="G530" s="188"/>
      <c r="H530" s="188"/>
      <c r="I530" s="188"/>
      <c r="J530" s="188"/>
      <c r="K530" s="188"/>
      <c r="L530" s="188"/>
      <c r="M530" s="188"/>
      <c r="N530" s="188"/>
      <c r="O530" s="188"/>
      <c r="P530" s="188"/>
      <c r="Q530" s="188"/>
      <c r="R530" s="188"/>
      <c r="S530" s="188"/>
      <c r="T530" s="188"/>
      <c r="U530" s="188"/>
      <c r="V530" s="188"/>
      <c r="W530" s="115"/>
    </row>
    <row r="531" spans="1:23" s="147" customFormat="1" ht="24.75" customHeight="1" x14ac:dyDescent="0.2">
      <c r="A531" s="149"/>
      <c r="B531" s="19"/>
      <c r="C531" s="188" t="s">
        <v>524</v>
      </c>
      <c r="D531" s="188"/>
      <c r="E531" s="188"/>
      <c r="F531" s="188"/>
      <c r="G531" s="188"/>
      <c r="H531" s="188"/>
      <c r="I531" s="188"/>
      <c r="J531" s="188"/>
      <c r="K531" s="188"/>
      <c r="L531" s="188"/>
      <c r="M531" s="188"/>
      <c r="N531" s="188"/>
      <c r="O531" s="188"/>
      <c r="P531" s="188"/>
      <c r="Q531" s="188"/>
      <c r="R531" s="188"/>
      <c r="S531" s="188"/>
      <c r="T531" s="188"/>
      <c r="U531" s="188"/>
      <c r="V531" s="188"/>
      <c r="W531" s="115"/>
    </row>
    <row r="532" spans="1:23" s="147" customFormat="1" ht="24.75" customHeight="1" x14ac:dyDescent="0.2">
      <c r="A532" s="149"/>
      <c r="B532" s="19"/>
      <c r="C532" s="188" t="s">
        <v>525</v>
      </c>
      <c r="D532" s="188"/>
      <c r="E532" s="188"/>
      <c r="F532" s="188"/>
      <c r="G532" s="188"/>
      <c r="H532" s="188"/>
      <c r="I532" s="188"/>
      <c r="J532" s="188"/>
      <c r="K532" s="188"/>
      <c r="L532" s="188"/>
      <c r="M532" s="188"/>
      <c r="N532" s="188"/>
      <c r="O532" s="188"/>
      <c r="P532" s="188"/>
      <c r="Q532" s="188"/>
      <c r="R532" s="188"/>
      <c r="S532" s="188"/>
      <c r="T532" s="188"/>
      <c r="U532" s="188"/>
      <c r="V532" s="188"/>
      <c r="W532" s="115"/>
    </row>
    <row r="533" spans="1:23" s="147" customFormat="1" ht="24.75" customHeight="1" x14ac:dyDescent="0.2">
      <c r="A533" s="149"/>
      <c r="B533" s="19"/>
      <c r="C533" s="188" t="s">
        <v>526</v>
      </c>
      <c r="D533" s="188"/>
      <c r="E533" s="188"/>
      <c r="F533" s="188"/>
      <c r="G533" s="188"/>
      <c r="H533" s="188"/>
      <c r="I533" s="188"/>
      <c r="J533" s="188"/>
      <c r="K533" s="188"/>
      <c r="L533" s="188"/>
      <c r="M533" s="188"/>
      <c r="N533" s="188"/>
      <c r="O533" s="188"/>
      <c r="P533" s="188"/>
      <c r="Q533" s="188"/>
      <c r="R533" s="188"/>
      <c r="S533" s="188"/>
      <c r="T533" s="188"/>
      <c r="U533" s="188"/>
      <c r="V533" s="188"/>
      <c r="W533" s="115"/>
    </row>
    <row r="534" spans="1:23" s="147" customFormat="1" ht="24.75" customHeight="1" x14ac:dyDescent="0.2">
      <c r="A534" s="149"/>
      <c r="B534" s="19"/>
      <c r="C534" s="188" t="s">
        <v>527</v>
      </c>
      <c r="D534" s="188"/>
      <c r="E534" s="188"/>
      <c r="F534" s="188"/>
      <c r="G534" s="188"/>
      <c r="H534" s="188"/>
      <c r="I534" s="188"/>
      <c r="J534" s="188"/>
      <c r="K534" s="188"/>
      <c r="L534" s="188"/>
      <c r="M534" s="188"/>
      <c r="N534" s="188"/>
      <c r="O534" s="188"/>
      <c r="P534" s="188"/>
      <c r="Q534" s="188"/>
      <c r="R534" s="188"/>
      <c r="S534" s="188"/>
      <c r="T534" s="188"/>
      <c r="U534" s="188"/>
      <c r="V534" s="188"/>
      <c r="W534" s="115"/>
    </row>
    <row r="535" spans="1:23" s="147" customFormat="1" ht="24.75" customHeight="1" x14ac:dyDescent="0.2">
      <c r="A535" s="149"/>
      <c r="B535" s="19"/>
      <c r="C535" s="188" t="s">
        <v>528</v>
      </c>
      <c r="D535" s="188"/>
      <c r="E535" s="188"/>
      <c r="F535" s="188"/>
      <c r="G535" s="188"/>
      <c r="H535" s="188"/>
      <c r="I535" s="188"/>
      <c r="J535" s="188"/>
      <c r="K535" s="188"/>
      <c r="L535" s="188"/>
      <c r="M535" s="188"/>
      <c r="N535" s="188"/>
      <c r="O535" s="188"/>
      <c r="P535" s="188"/>
      <c r="Q535" s="188"/>
      <c r="R535" s="188"/>
      <c r="S535" s="188"/>
      <c r="T535" s="188"/>
      <c r="U535" s="188"/>
      <c r="V535" s="188"/>
      <c r="W535" s="115"/>
    </row>
    <row r="536" spans="1:23" s="147" customFormat="1" ht="24.75" customHeight="1" x14ac:dyDescent="0.2">
      <c r="A536" s="149"/>
      <c r="B536" s="19"/>
      <c r="C536" s="188" t="s">
        <v>529</v>
      </c>
      <c r="D536" s="188"/>
      <c r="E536" s="188"/>
      <c r="F536" s="188"/>
      <c r="G536" s="188"/>
      <c r="H536" s="188"/>
      <c r="I536" s="188"/>
      <c r="J536" s="188"/>
      <c r="K536" s="188"/>
      <c r="L536" s="188"/>
      <c r="M536" s="188"/>
      <c r="N536" s="188"/>
      <c r="O536" s="188"/>
      <c r="P536" s="188"/>
      <c r="Q536" s="188"/>
      <c r="R536" s="188"/>
      <c r="S536" s="188"/>
      <c r="T536" s="188"/>
      <c r="U536" s="188"/>
      <c r="V536" s="188"/>
      <c r="W536" s="115"/>
    </row>
    <row r="537" spans="1:23" s="147" customFormat="1" ht="24.75" customHeight="1" x14ac:dyDescent="0.2">
      <c r="A537" s="149"/>
      <c r="B537" s="19"/>
      <c r="C537" s="188" t="s">
        <v>530</v>
      </c>
      <c r="D537" s="188"/>
      <c r="E537" s="188"/>
      <c r="F537" s="188"/>
      <c r="G537" s="188"/>
      <c r="H537" s="188"/>
      <c r="I537" s="188"/>
      <c r="J537" s="188"/>
      <c r="K537" s="188"/>
      <c r="L537" s="188"/>
      <c r="M537" s="188"/>
      <c r="N537" s="188"/>
      <c r="O537" s="188"/>
      <c r="P537" s="188"/>
      <c r="Q537" s="188"/>
      <c r="R537" s="188"/>
      <c r="S537" s="188"/>
      <c r="T537" s="188"/>
      <c r="U537" s="188"/>
      <c r="V537" s="188"/>
      <c r="W537" s="115"/>
    </row>
    <row r="538" spans="1:23" s="147" customFormat="1" ht="24.75" customHeight="1" thickBot="1" x14ac:dyDescent="0.25">
      <c r="A538" s="149"/>
      <c r="B538" s="19"/>
      <c r="C538" s="188" t="s">
        <v>531</v>
      </c>
      <c r="D538" s="188"/>
      <c r="E538" s="188"/>
      <c r="F538" s="188"/>
      <c r="G538" s="188"/>
      <c r="H538" s="188"/>
      <c r="I538" s="188"/>
      <c r="J538" s="188"/>
      <c r="K538" s="188"/>
      <c r="L538" s="188"/>
      <c r="M538" s="188"/>
      <c r="N538" s="188"/>
      <c r="O538" s="188"/>
      <c r="P538" s="188"/>
      <c r="Q538" s="188"/>
      <c r="R538" s="188"/>
      <c r="S538" s="188"/>
      <c r="T538" s="188"/>
      <c r="U538" s="188"/>
      <c r="V538" s="188"/>
      <c r="W538" s="115"/>
    </row>
    <row r="539" spans="1:23" s="147" customFormat="1" ht="24.75" customHeight="1" thickBot="1" x14ac:dyDescent="0.25">
      <c r="A539" s="148"/>
      <c r="B539" s="19"/>
      <c r="C539" s="198" t="s">
        <v>504</v>
      </c>
      <c r="D539" s="199"/>
      <c r="E539" s="199"/>
      <c r="F539" s="199"/>
      <c r="G539" s="209"/>
      <c r="H539" s="210"/>
      <c r="I539" s="210"/>
      <c r="J539" s="210"/>
      <c r="K539" s="210"/>
      <c r="L539" s="210"/>
      <c r="M539" s="210"/>
      <c r="N539" s="210"/>
      <c r="O539" s="210"/>
      <c r="P539" s="210"/>
      <c r="Q539" s="210"/>
      <c r="R539" s="210"/>
      <c r="S539" s="210"/>
      <c r="T539" s="211"/>
      <c r="U539" s="150"/>
      <c r="V539" s="113"/>
      <c r="W539" s="115"/>
    </row>
    <row r="540" spans="1:23" s="147" customFormat="1" ht="15.75" customHeight="1" x14ac:dyDescent="0.2">
      <c r="A540" s="111"/>
      <c r="B540" s="111"/>
      <c r="C540" s="113"/>
      <c r="D540" s="113"/>
      <c r="E540" s="113"/>
      <c r="F540" s="113"/>
      <c r="G540" s="113"/>
      <c r="H540" s="113"/>
      <c r="I540" s="113"/>
      <c r="J540" s="113"/>
      <c r="K540" s="113"/>
      <c r="L540" s="113"/>
      <c r="M540" s="113"/>
      <c r="N540" s="113"/>
      <c r="O540" s="113"/>
      <c r="P540" s="113"/>
      <c r="Q540" s="113"/>
      <c r="R540" s="113"/>
      <c r="S540" s="113"/>
      <c r="T540" s="114" t="s">
        <v>26</v>
      </c>
      <c r="U540" s="113"/>
      <c r="V540" s="115"/>
      <c r="W540" s="115"/>
    </row>
    <row r="541" spans="1:23" s="147" customFormat="1" ht="12" customHeight="1" x14ac:dyDescent="0.2">
      <c r="A541" s="111"/>
      <c r="B541" s="151"/>
      <c r="C541" s="151"/>
      <c r="D541" s="151"/>
      <c r="E541" s="151"/>
      <c r="F541" s="151"/>
      <c r="G541" s="151"/>
      <c r="H541" s="151"/>
      <c r="I541" s="151"/>
      <c r="J541" s="151"/>
      <c r="K541" s="151"/>
      <c r="L541" s="151"/>
      <c r="M541" s="151"/>
      <c r="N541" s="151"/>
      <c r="O541" s="151"/>
      <c r="P541" s="151"/>
      <c r="Q541" s="151"/>
      <c r="R541" s="151"/>
      <c r="S541" s="151"/>
      <c r="T541" s="151"/>
      <c r="U541" s="151"/>
      <c r="V541" s="151"/>
      <c r="W541" s="115"/>
    </row>
    <row r="542" spans="1:23" s="147" customFormat="1" ht="38.4" customHeight="1" x14ac:dyDescent="0.2">
      <c r="A542" s="189" t="s">
        <v>666</v>
      </c>
      <c r="B542" s="189"/>
      <c r="C542" s="189"/>
      <c r="D542" s="189"/>
      <c r="E542" s="189"/>
      <c r="F542" s="189"/>
      <c r="G542" s="189"/>
      <c r="H542" s="189"/>
      <c r="I542" s="189"/>
      <c r="J542" s="189"/>
      <c r="K542" s="189"/>
      <c r="L542" s="189"/>
      <c r="M542" s="189"/>
      <c r="N542" s="189"/>
      <c r="O542" s="189"/>
      <c r="P542" s="189"/>
      <c r="Q542" s="189"/>
      <c r="R542" s="189"/>
      <c r="S542" s="189"/>
      <c r="T542" s="189"/>
      <c r="U542" s="189"/>
      <c r="V542" s="189"/>
      <c r="W542" s="189"/>
    </row>
    <row r="543" spans="1:23" s="147" customFormat="1" ht="24.75" customHeight="1" x14ac:dyDescent="0.2">
      <c r="A543" s="115"/>
      <c r="B543" s="19"/>
      <c r="C543" s="195" t="s">
        <v>532</v>
      </c>
      <c r="D543" s="196"/>
      <c r="E543" s="196"/>
      <c r="F543" s="196"/>
      <c r="G543" s="196"/>
      <c r="H543" s="196"/>
      <c r="I543" s="196"/>
      <c r="J543" s="196"/>
      <c r="K543" s="196"/>
      <c r="L543" s="122"/>
      <c r="M543" s="122"/>
      <c r="N543" s="122"/>
      <c r="O543" s="122"/>
      <c r="P543" s="122"/>
      <c r="Q543" s="122"/>
      <c r="R543" s="122"/>
      <c r="S543" s="122"/>
      <c r="T543" s="122"/>
      <c r="U543" s="122"/>
      <c r="V543" s="122"/>
      <c r="W543" s="122"/>
    </row>
    <row r="544" spans="1:23" s="147" customFormat="1" ht="24.75" customHeight="1" x14ac:dyDescent="0.2">
      <c r="A544" s="115"/>
      <c r="B544" s="19"/>
      <c r="C544" s="195" t="s">
        <v>533</v>
      </c>
      <c r="D544" s="196"/>
      <c r="E544" s="196"/>
      <c r="F544" s="196"/>
      <c r="G544" s="196"/>
      <c r="H544" s="196"/>
      <c r="I544" s="196"/>
      <c r="J544" s="196"/>
      <c r="K544" s="196"/>
      <c r="L544" s="122"/>
      <c r="M544" s="122"/>
      <c r="N544" s="122"/>
      <c r="O544" s="122"/>
      <c r="P544" s="122"/>
      <c r="Q544" s="122"/>
      <c r="R544" s="122"/>
      <c r="S544" s="122"/>
      <c r="T544" s="122"/>
      <c r="U544" s="122"/>
      <c r="V544" s="122"/>
      <c r="W544" s="122"/>
    </row>
    <row r="545" spans="1:23" s="147" customFormat="1" ht="24.75" customHeight="1" x14ac:dyDescent="0.2">
      <c r="A545" s="115"/>
      <c r="B545" s="19"/>
      <c r="C545" s="195" t="s">
        <v>534</v>
      </c>
      <c r="D545" s="196"/>
      <c r="E545" s="196"/>
      <c r="F545" s="196"/>
      <c r="G545" s="196"/>
      <c r="H545" s="196"/>
      <c r="I545" s="196"/>
      <c r="J545" s="196"/>
      <c r="K545" s="196"/>
      <c r="L545" s="102"/>
      <c r="M545" s="102"/>
      <c r="N545" s="102"/>
      <c r="O545" s="102"/>
      <c r="P545" s="102"/>
      <c r="Q545" s="102"/>
      <c r="R545" s="151"/>
      <c r="S545" s="102"/>
      <c r="T545" s="102"/>
      <c r="U545" s="102"/>
      <c r="V545" s="102"/>
      <c r="W545" s="102"/>
    </row>
    <row r="546" spans="1:23" s="147" customFormat="1" ht="24.75" customHeight="1" x14ac:dyDescent="0.2">
      <c r="A546" s="115"/>
      <c r="B546" s="19"/>
      <c r="C546" s="195" t="s">
        <v>537</v>
      </c>
      <c r="D546" s="196"/>
      <c r="E546" s="196"/>
      <c r="F546" s="196"/>
      <c r="G546" s="196"/>
      <c r="H546" s="196"/>
      <c r="I546" s="196"/>
      <c r="J546" s="196"/>
      <c r="K546" s="196"/>
      <c r="L546" s="102"/>
      <c r="M546" s="102"/>
      <c r="N546" s="102"/>
      <c r="O546" s="102"/>
      <c r="P546" s="102"/>
      <c r="Q546" s="102"/>
      <c r="R546" s="102"/>
      <c r="S546" s="102"/>
      <c r="T546" s="102"/>
      <c r="U546" s="102"/>
      <c r="V546" s="102"/>
      <c r="W546" s="102"/>
    </row>
    <row r="547" spans="1:23" s="147" customFormat="1" ht="24.75" customHeight="1" x14ac:dyDescent="0.2">
      <c r="A547" s="115"/>
      <c r="B547" s="19"/>
      <c r="C547" s="195" t="s">
        <v>535</v>
      </c>
      <c r="D547" s="196"/>
      <c r="E547" s="196"/>
      <c r="F547" s="196"/>
      <c r="G547" s="196"/>
      <c r="H547" s="196"/>
      <c r="I547" s="196"/>
      <c r="J547" s="196"/>
      <c r="K547" s="196"/>
      <c r="L547" s="102"/>
      <c r="M547" s="102"/>
      <c r="N547" s="102"/>
      <c r="O547" s="102"/>
      <c r="P547" s="102"/>
      <c r="Q547" s="102"/>
      <c r="R547" s="102"/>
      <c r="S547" s="102"/>
      <c r="T547" s="102"/>
      <c r="U547" s="102"/>
      <c r="V547" s="102"/>
      <c r="W547" s="102"/>
    </row>
    <row r="548" spans="1:23" s="147" customFormat="1" ht="24.75" customHeight="1" thickBot="1" x14ac:dyDescent="0.25">
      <c r="A548" s="115"/>
      <c r="B548" s="19"/>
      <c r="C548" s="195" t="s">
        <v>538</v>
      </c>
      <c r="D548" s="196"/>
      <c r="E548" s="196"/>
      <c r="F548" s="196"/>
      <c r="G548" s="196"/>
      <c r="H548" s="196"/>
      <c r="I548" s="196"/>
      <c r="J548" s="196"/>
      <c r="K548" s="196"/>
      <c r="L548" s="102"/>
      <c r="M548" s="102"/>
      <c r="N548" s="102"/>
      <c r="O548" s="102"/>
      <c r="P548" s="102"/>
      <c r="Q548" s="102"/>
      <c r="R548" s="102"/>
      <c r="S548" s="102"/>
      <c r="T548" s="102"/>
      <c r="U548" s="102"/>
      <c r="V548" s="102"/>
      <c r="W548" s="102"/>
    </row>
    <row r="549" spans="1:23" s="147" customFormat="1" ht="24.75" customHeight="1" thickBot="1" x14ac:dyDescent="0.25">
      <c r="A549" s="115"/>
      <c r="B549" s="19"/>
      <c r="C549" s="197" t="s">
        <v>536</v>
      </c>
      <c r="D549" s="188"/>
      <c r="E549" s="188"/>
      <c r="F549" s="188"/>
      <c r="G549" s="188"/>
      <c r="H549" s="188"/>
      <c r="I549" s="201"/>
      <c r="J549" s="321"/>
      <c r="K549" s="322"/>
      <c r="L549" s="322"/>
      <c r="M549" s="322"/>
      <c r="N549" s="322"/>
      <c r="O549" s="322"/>
      <c r="P549" s="322"/>
      <c r="Q549" s="322"/>
      <c r="R549" s="322"/>
      <c r="S549" s="322"/>
      <c r="T549" s="322"/>
      <c r="U549" s="323"/>
      <c r="V549" s="151"/>
      <c r="W549" s="115"/>
    </row>
    <row r="550" spans="1:23" s="147" customFormat="1" ht="24.75" customHeight="1" thickBot="1" x14ac:dyDescent="0.25">
      <c r="A550" s="115"/>
      <c r="B550" s="19"/>
      <c r="C550" s="197" t="s">
        <v>70</v>
      </c>
      <c r="D550" s="188"/>
      <c r="E550" s="188"/>
      <c r="F550" s="188"/>
      <c r="G550" s="188"/>
      <c r="H550" s="188"/>
      <c r="I550" s="188"/>
      <c r="J550" s="102"/>
      <c r="K550" s="153"/>
      <c r="L550" s="151"/>
      <c r="M550" s="151"/>
      <c r="N550" s="151"/>
      <c r="O550" s="151"/>
      <c r="P550" s="151"/>
      <c r="Q550" s="151"/>
      <c r="R550" s="151"/>
      <c r="S550" s="151"/>
      <c r="T550" s="151"/>
      <c r="U550" s="114" t="s">
        <v>686</v>
      </c>
      <c r="V550" s="151"/>
      <c r="W550" s="115"/>
    </row>
    <row r="551" spans="1:23" s="147" customFormat="1" ht="24.75" customHeight="1" thickBot="1" x14ac:dyDescent="0.25">
      <c r="A551" s="111"/>
      <c r="B551" s="111"/>
      <c r="C551" s="111" t="s">
        <v>36</v>
      </c>
      <c r="D551" s="209"/>
      <c r="E551" s="210"/>
      <c r="F551" s="210"/>
      <c r="G551" s="210"/>
      <c r="H551" s="210"/>
      <c r="I551" s="210"/>
      <c r="J551" s="210"/>
      <c r="K551" s="211"/>
      <c r="L551" s="151"/>
      <c r="M551" s="151"/>
      <c r="N551" s="151"/>
      <c r="O551" s="151"/>
      <c r="P551" s="151"/>
      <c r="Q551" s="151"/>
      <c r="R551" s="151"/>
      <c r="S551" s="151"/>
      <c r="T551" s="151"/>
      <c r="U551" s="151"/>
      <c r="V551" s="151"/>
      <c r="W551" s="115"/>
    </row>
    <row r="552" spans="1:23" s="147" customFormat="1" ht="18.75" customHeight="1" x14ac:dyDescent="0.2">
      <c r="A552" s="111"/>
      <c r="B552" s="111"/>
      <c r="C552" s="111"/>
      <c r="D552" s="154"/>
      <c r="E552" s="155"/>
      <c r="F552" s="155"/>
      <c r="G552" s="155"/>
      <c r="H552" s="156"/>
      <c r="I552" s="156"/>
      <c r="J552" s="114"/>
      <c r="K552" s="114" t="s">
        <v>26</v>
      </c>
      <c r="L552" s="151"/>
      <c r="M552" s="151"/>
      <c r="N552" s="151"/>
      <c r="O552" s="151"/>
      <c r="P552" s="151"/>
      <c r="Q552" s="151"/>
      <c r="R552" s="151"/>
      <c r="S552" s="151"/>
      <c r="T552" s="151"/>
      <c r="U552" s="151"/>
      <c r="V552" s="151"/>
      <c r="W552" s="115"/>
    </row>
    <row r="553" spans="1:23" s="147" customFormat="1" ht="15.75" customHeight="1" x14ac:dyDescent="0.2">
      <c r="A553" s="111"/>
      <c r="B553" s="111"/>
      <c r="C553" s="111"/>
      <c r="D553" s="154"/>
      <c r="E553" s="155"/>
      <c r="F553" s="155"/>
      <c r="G553" s="155"/>
      <c r="H553" s="156"/>
      <c r="I553" s="156"/>
      <c r="J553" s="114"/>
      <c r="K553" s="114"/>
      <c r="L553" s="151"/>
      <c r="M553" s="151"/>
      <c r="N553" s="151"/>
      <c r="O553" s="151"/>
      <c r="P553" s="151"/>
      <c r="Q553" s="151"/>
      <c r="R553" s="151"/>
      <c r="S553" s="151"/>
      <c r="T553" s="151"/>
      <c r="U553" s="151"/>
      <c r="V553" s="151"/>
      <c r="W553" s="115"/>
    </row>
    <row r="554" spans="1:23" s="147" customFormat="1" ht="27.6" customHeight="1" x14ac:dyDescent="0.2">
      <c r="A554" s="307" t="s">
        <v>706</v>
      </c>
      <c r="B554" s="307"/>
      <c r="C554" s="307"/>
      <c r="D554" s="307"/>
      <c r="E554" s="307"/>
      <c r="F554" s="307"/>
      <c r="G554" s="307"/>
      <c r="H554" s="307"/>
      <c r="I554" s="307"/>
      <c r="J554" s="307"/>
      <c r="K554" s="307"/>
      <c r="L554" s="307"/>
      <c r="M554" s="307"/>
      <c r="N554" s="307"/>
      <c r="O554" s="307"/>
      <c r="P554" s="307"/>
      <c r="Q554" s="307"/>
      <c r="R554" s="307"/>
      <c r="S554" s="307"/>
      <c r="T554" s="307"/>
      <c r="U554" s="307"/>
      <c r="V554" s="307"/>
      <c r="W554" s="307"/>
    </row>
    <row r="555" spans="1:23" s="147" customFormat="1" ht="58.5" customHeight="1" x14ac:dyDescent="0.2">
      <c r="A555" s="189" t="s">
        <v>599</v>
      </c>
      <c r="B555" s="189"/>
      <c r="C555" s="189"/>
      <c r="D555" s="189"/>
      <c r="E555" s="189"/>
      <c r="F555" s="189"/>
      <c r="G555" s="189"/>
      <c r="H555" s="189"/>
      <c r="I555" s="189"/>
      <c r="J555" s="189"/>
      <c r="K555" s="189"/>
      <c r="L555" s="189"/>
      <c r="M555" s="189"/>
      <c r="N555" s="189"/>
      <c r="O555" s="189"/>
      <c r="P555" s="189"/>
      <c r="Q555" s="189"/>
      <c r="R555" s="189"/>
      <c r="S555" s="189"/>
      <c r="T555" s="189"/>
      <c r="U555" s="189"/>
      <c r="V555" s="189"/>
      <c r="W555" s="189"/>
    </row>
    <row r="556" spans="1:23" s="147" customFormat="1" ht="24.75" customHeight="1" x14ac:dyDescent="0.2">
      <c r="A556" s="115"/>
      <c r="B556" s="19"/>
      <c r="C556" s="197" t="s">
        <v>644</v>
      </c>
      <c r="D556" s="188"/>
      <c r="E556" s="188"/>
      <c r="F556" s="188"/>
      <c r="G556" s="188"/>
      <c r="H556" s="188"/>
      <c r="I556" s="188"/>
      <c r="J556" s="188"/>
      <c r="K556" s="102"/>
      <c r="L556" s="102"/>
      <c r="M556" s="19"/>
      <c r="N556" s="197" t="s">
        <v>563</v>
      </c>
      <c r="O556" s="188"/>
      <c r="P556" s="188"/>
      <c r="Q556" s="188"/>
      <c r="R556" s="188"/>
      <c r="S556" s="102"/>
      <c r="T556" s="102"/>
      <c r="U556" s="102"/>
      <c r="V556" s="102"/>
      <c r="W556" s="115"/>
    </row>
    <row r="557" spans="1:23" s="147" customFormat="1" ht="24.75" customHeight="1" x14ac:dyDescent="0.2">
      <c r="A557" s="115"/>
      <c r="B557" s="19"/>
      <c r="C557" s="197" t="s">
        <v>564</v>
      </c>
      <c r="D557" s="188"/>
      <c r="E557" s="188"/>
      <c r="F557" s="188"/>
      <c r="G557" s="188"/>
      <c r="H557" s="188"/>
      <c r="I557" s="188"/>
      <c r="J557" s="188"/>
      <c r="K557" s="102"/>
      <c r="L557" s="102"/>
      <c r="M557" s="19"/>
      <c r="N557" s="197" t="s">
        <v>565</v>
      </c>
      <c r="O557" s="188"/>
      <c r="P557" s="188"/>
      <c r="Q557" s="188"/>
      <c r="R557" s="188"/>
      <c r="S557" s="102"/>
      <c r="T557" s="102"/>
      <c r="U557" s="102"/>
      <c r="V557" s="102"/>
      <c r="W557" s="115"/>
    </row>
    <row r="558" spans="1:23" s="147" customFormat="1" ht="24.75" customHeight="1" x14ac:dyDescent="0.2">
      <c r="A558" s="115"/>
      <c r="B558" s="19"/>
      <c r="C558" s="197" t="s">
        <v>566</v>
      </c>
      <c r="D558" s="188"/>
      <c r="E558" s="188"/>
      <c r="F558" s="188"/>
      <c r="G558" s="188"/>
      <c r="H558" s="188"/>
      <c r="I558" s="188"/>
      <c r="J558" s="188"/>
      <c r="K558" s="102"/>
      <c r="L558" s="102"/>
      <c r="M558" s="19"/>
      <c r="N558" s="197" t="s">
        <v>567</v>
      </c>
      <c r="O558" s="188"/>
      <c r="P558" s="188"/>
      <c r="Q558" s="188"/>
      <c r="R558" s="188"/>
      <c r="S558" s="102"/>
      <c r="T558" s="102"/>
      <c r="U558" s="102"/>
      <c r="V558" s="102"/>
      <c r="W558" s="115"/>
    </row>
    <row r="559" spans="1:23" s="147" customFormat="1" ht="24.75" customHeight="1" x14ac:dyDescent="0.2">
      <c r="A559" s="115"/>
      <c r="B559" s="19"/>
      <c r="C559" s="197" t="s">
        <v>568</v>
      </c>
      <c r="D559" s="188"/>
      <c r="E559" s="188"/>
      <c r="F559" s="188"/>
      <c r="G559" s="188"/>
      <c r="H559" s="188"/>
      <c r="I559" s="188"/>
      <c r="J559" s="188"/>
      <c r="K559" s="102"/>
      <c r="L559" s="102"/>
      <c r="M559" s="19"/>
      <c r="N559" s="197" t="s">
        <v>569</v>
      </c>
      <c r="O559" s="188"/>
      <c r="P559" s="188"/>
      <c r="Q559" s="188"/>
      <c r="R559" s="188"/>
      <c r="S559" s="102"/>
      <c r="T559" s="102"/>
      <c r="U559" s="102"/>
      <c r="V559" s="102"/>
      <c r="W559" s="115"/>
    </row>
    <row r="560" spans="1:23" s="147" customFormat="1" ht="24.75" customHeight="1" thickBot="1" x14ac:dyDescent="0.25">
      <c r="A560" s="115"/>
      <c r="B560" s="19"/>
      <c r="C560" s="197" t="s">
        <v>570</v>
      </c>
      <c r="D560" s="188"/>
      <c r="E560" s="188"/>
      <c r="F560" s="188"/>
      <c r="G560" s="188"/>
      <c r="H560" s="188"/>
      <c r="I560" s="188"/>
      <c r="J560" s="188"/>
      <c r="K560" s="102"/>
      <c r="L560" s="102"/>
      <c r="M560" s="19"/>
      <c r="N560" s="197" t="s">
        <v>504</v>
      </c>
      <c r="O560" s="188"/>
      <c r="P560" s="188"/>
      <c r="Q560" s="188"/>
      <c r="R560" s="188"/>
      <c r="S560" s="102"/>
      <c r="T560" s="102"/>
      <c r="U560" s="102"/>
      <c r="V560" s="102"/>
      <c r="W560" s="115"/>
    </row>
    <row r="561" spans="1:23" s="147" customFormat="1" ht="24.75" customHeight="1" thickBot="1" x14ac:dyDescent="0.25">
      <c r="A561" s="111"/>
      <c r="B561" s="111"/>
      <c r="C561" s="111"/>
      <c r="D561" s="111"/>
      <c r="E561" s="118"/>
      <c r="F561" s="118"/>
      <c r="G561" s="118"/>
      <c r="H561" s="118"/>
      <c r="I561" s="118"/>
      <c r="J561" s="118"/>
      <c r="K561" s="118"/>
      <c r="L561" s="118"/>
      <c r="M561" s="102"/>
      <c r="N561" s="102"/>
      <c r="O561" s="317"/>
      <c r="P561" s="318"/>
      <c r="Q561" s="318"/>
      <c r="R561" s="318"/>
      <c r="S561" s="318"/>
      <c r="T561" s="318"/>
      <c r="U561" s="318"/>
      <c r="V561" s="319"/>
      <c r="W561" s="115"/>
    </row>
    <row r="562" spans="1:23" s="147" customFormat="1" ht="15" customHeight="1" x14ac:dyDescent="0.2">
      <c r="A562" s="111"/>
      <c r="B562" s="111"/>
      <c r="C562" s="119"/>
      <c r="D562" s="111"/>
      <c r="E562" s="118"/>
      <c r="F562" s="118"/>
      <c r="G562" s="118"/>
      <c r="H562" s="118"/>
      <c r="I562" s="118"/>
      <c r="J562" s="118"/>
      <c r="K562" s="118"/>
      <c r="L562" s="118"/>
      <c r="M562" s="102"/>
      <c r="N562" s="102"/>
      <c r="O562" s="119"/>
      <c r="P562" s="120"/>
      <c r="Q562" s="120"/>
      <c r="R562" s="120"/>
      <c r="S562" s="120"/>
      <c r="T562" s="120"/>
      <c r="U562" s="120"/>
      <c r="V562" s="114" t="s">
        <v>27</v>
      </c>
      <c r="W562" s="115"/>
    </row>
    <row r="563" spans="1:23" s="147" customFormat="1" ht="10.95" customHeight="1" x14ac:dyDescent="0.2">
      <c r="A563" s="111"/>
      <c r="B563" s="111"/>
      <c r="C563" s="111"/>
      <c r="D563" s="111"/>
      <c r="E563" s="118"/>
      <c r="F563" s="118"/>
      <c r="G563" s="118"/>
      <c r="H563" s="118"/>
      <c r="I563" s="118"/>
      <c r="J563" s="118"/>
      <c r="K563" s="118"/>
      <c r="L563" s="118"/>
      <c r="M563" s="119"/>
      <c r="N563" s="120"/>
      <c r="O563" s="120"/>
      <c r="P563" s="120"/>
      <c r="Q563" s="120"/>
      <c r="R563" s="120"/>
      <c r="S563" s="120"/>
      <c r="T563" s="114"/>
      <c r="U563" s="120"/>
      <c r="V563" s="120"/>
      <c r="W563" s="115"/>
    </row>
    <row r="564" spans="1:23" s="147" customFormat="1" ht="57" customHeight="1" x14ac:dyDescent="0.2">
      <c r="A564" s="189" t="s">
        <v>600</v>
      </c>
      <c r="B564" s="189"/>
      <c r="C564" s="189"/>
      <c r="D564" s="189"/>
      <c r="E564" s="189"/>
      <c r="F564" s="189"/>
      <c r="G564" s="189"/>
      <c r="H564" s="189"/>
      <c r="I564" s="189"/>
      <c r="J564" s="189"/>
      <c r="K564" s="189"/>
      <c r="L564" s="189"/>
      <c r="M564" s="189"/>
      <c r="N564" s="189"/>
      <c r="O564" s="189"/>
      <c r="P564" s="189"/>
      <c r="Q564" s="189"/>
      <c r="R564" s="189"/>
      <c r="S564" s="189"/>
      <c r="T564" s="189"/>
      <c r="U564" s="189"/>
      <c r="V564" s="189"/>
      <c r="W564" s="189"/>
    </row>
    <row r="565" spans="1:23" s="147" customFormat="1" ht="24.75" customHeight="1" x14ac:dyDescent="0.2">
      <c r="A565" s="121"/>
      <c r="B565" s="19"/>
      <c r="C565" s="197" t="s">
        <v>571</v>
      </c>
      <c r="D565" s="188"/>
      <c r="E565" s="188"/>
      <c r="F565" s="188"/>
      <c r="G565" s="188"/>
      <c r="H565" s="188"/>
      <c r="I565" s="188"/>
      <c r="J565" s="188"/>
      <c r="K565" s="188"/>
      <c r="L565" s="188"/>
      <c r="M565" s="188"/>
      <c r="N565" s="102"/>
      <c r="O565" s="102"/>
      <c r="P565" s="102"/>
      <c r="Q565" s="121"/>
      <c r="R565" s="121"/>
      <c r="S565" s="121"/>
      <c r="T565" s="121"/>
      <c r="U565" s="121"/>
      <c r="V565" s="121"/>
      <c r="W565" s="121"/>
    </row>
    <row r="566" spans="1:23" s="147" customFormat="1" ht="24.75" customHeight="1" x14ac:dyDescent="0.2">
      <c r="A566" s="121"/>
      <c r="B566" s="19"/>
      <c r="C566" s="197" t="s">
        <v>572</v>
      </c>
      <c r="D566" s="188"/>
      <c r="E566" s="188"/>
      <c r="F566" s="188"/>
      <c r="G566" s="188"/>
      <c r="H566" s="188"/>
      <c r="I566" s="188"/>
      <c r="J566" s="188"/>
      <c r="K566" s="188"/>
      <c r="L566" s="188"/>
      <c r="M566" s="188"/>
      <c r="N566" s="102"/>
      <c r="O566" s="102"/>
      <c r="P566" s="102"/>
      <c r="Q566" s="121"/>
      <c r="R566" s="121"/>
      <c r="S566" s="121"/>
      <c r="T566" s="121"/>
      <c r="U566" s="121"/>
      <c r="V566" s="121"/>
      <c r="W566" s="121"/>
    </row>
    <row r="567" spans="1:23" s="147" customFormat="1" ht="24.75" customHeight="1" x14ac:dyDescent="0.2">
      <c r="A567" s="121"/>
      <c r="B567" s="19"/>
      <c r="C567" s="197" t="s">
        <v>573</v>
      </c>
      <c r="D567" s="188"/>
      <c r="E567" s="188"/>
      <c r="F567" s="188"/>
      <c r="G567" s="188"/>
      <c r="H567" s="188"/>
      <c r="I567" s="188"/>
      <c r="J567" s="188"/>
      <c r="K567" s="188"/>
      <c r="L567" s="188"/>
      <c r="M567" s="188"/>
      <c r="N567" s="102"/>
      <c r="O567" s="102"/>
      <c r="P567" s="102"/>
      <c r="Q567" s="121"/>
      <c r="R567" s="121"/>
      <c r="S567" s="121"/>
      <c r="T567" s="121"/>
      <c r="U567" s="121"/>
      <c r="V567" s="121"/>
      <c r="W567" s="121"/>
    </row>
    <row r="568" spans="1:23" s="147" customFormat="1" ht="24.75" customHeight="1" x14ac:dyDescent="0.2">
      <c r="A568" s="121"/>
      <c r="B568" s="19"/>
      <c r="C568" s="197" t="s">
        <v>575</v>
      </c>
      <c r="D568" s="188"/>
      <c r="E568" s="188"/>
      <c r="F568" s="188"/>
      <c r="G568" s="188"/>
      <c r="H568" s="188"/>
      <c r="I568" s="188"/>
      <c r="J568" s="188"/>
      <c r="K568" s="188"/>
      <c r="L568" s="188"/>
      <c r="M568" s="188"/>
      <c r="N568" s="102"/>
      <c r="O568" s="102"/>
      <c r="P568" s="102"/>
      <c r="Q568" s="121"/>
      <c r="R568" s="121"/>
      <c r="S568" s="121"/>
      <c r="T568" s="121"/>
      <c r="U568" s="121"/>
      <c r="V568" s="121"/>
      <c r="W568" s="121"/>
    </row>
    <row r="569" spans="1:23" s="147" customFormat="1" ht="24.75" customHeight="1" x14ac:dyDescent="0.2">
      <c r="A569" s="121"/>
      <c r="B569" s="19"/>
      <c r="C569" s="197" t="s">
        <v>574</v>
      </c>
      <c r="D569" s="188"/>
      <c r="E569" s="188"/>
      <c r="F569" s="188"/>
      <c r="G569" s="188"/>
      <c r="H569" s="188"/>
      <c r="I569" s="188"/>
      <c r="J569" s="188"/>
      <c r="K569" s="188"/>
      <c r="L569" s="188"/>
      <c r="M569" s="188"/>
      <c r="N569" s="102"/>
      <c r="O569" s="102"/>
      <c r="P569" s="102"/>
      <c r="Q569" s="121"/>
      <c r="R569" s="121"/>
      <c r="S569" s="121"/>
      <c r="T569" s="121"/>
      <c r="U569" s="121"/>
      <c r="V569" s="121"/>
      <c r="W569" s="121"/>
    </row>
    <row r="570" spans="1:23" s="147" customFormat="1" ht="24.75" customHeight="1" x14ac:dyDescent="0.2">
      <c r="A570" s="121"/>
      <c r="B570" s="19"/>
      <c r="C570" s="197" t="s">
        <v>576</v>
      </c>
      <c r="D570" s="188"/>
      <c r="E570" s="188"/>
      <c r="F570" s="188"/>
      <c r="G570" s="188"/>
      <c r="H570" s="188"/>
      <c r="I570" s="188"/>
      <c r="J570" s="188"/>
      <c r="K570" s="188"/>
      <c r="L570" s="188"/>
      <c r="M570" s="188"/>
      <c r="N570" s="102"/>
      <c r="O570" s="102"/>
      <c r="P570" s="102"/>
      <c r="Q570" s="121"/>
      <c r="R570" s="121"/>
      <c r="S570" s="121"/>
      <c r="T570" s="121"/>
      <c r="U570" s="121"/>
      <c r="V570" s="121"/>
      <c r="W570" s="121"/>
    </row>
    <row r="571" spans="1:23" s="147" customFormat="1" ht="24.75" customHeight="1" x14ac:dyDescent="0.2">
      <c r="A571" s="121"/>
      <c r="B571" s="19"/>
      <c r="C571" s="197" t="s">
        <v>577</v>
      </c>
      <c r="D571" s="188"/>
      <c r="E571" s="188"/>
      <c r="F571" s="188"/>
      <c r="G571" s="188"/>
      <c r="H571" s="188"/>
      <c r="I571" s="188"/>
      <c r="J571" s="188"/>
      <c r="K571" s="188"/>
      <c r="L571" s="188"/>
      <c r="M571" s="188"/>
      <c r="N571" s="102"/>
      <c r="O571" s="102"/>
      <c r="P571" s="102"/>
      <c r="Q571" s="121"/>
      <c r="R571" s="121"/>
      <c r="S571" s="121"/>
      <c r="T571" s="121"/>
      <c r="U571" s="121"/>
      <c r="V571" s="121"/>
      <c r="W571" s="121"/>
    </row>
    <row r="572" spans="1:23" s="147" customFormat="1" ht="24.75" customHeight="1" thickBot="1" x14ac:dyDescent="0.25">
      <c r="A572" s="121"/>
      <c r="B572" s="19"/>
      <c r="C572" s="197" t="s">
        <v>578</v>
      </c>
      <c r="D572" s="188"/>
      <c r="E572" s="188"/>
      <c r="F572" s="188"/>
      <c r="G572" s="188"/>
      <c r="H572" s="188"/>
      <c r="I572" s="188"/>
      <c r="J572" s="188"/>
      <c r="K572" s="188"/>
      <c r="L572" s="188"/>
      <c r="M572" s="188"/>
      <c r="N572" s="102"/>
      <c r="O572" s="102"/>
      <c r="P572" s="102"/>
      <c r="Q572" s="121"/>
      <c r="R572" s="121"/>
      <c r="S572" s="121"/>
      <c r="T572" s="121"/>
      <c r="U572" s="121"/>
      <c r="V572" s="121"/>
      <c r="W572" s="121"/>
    </row>
    <row r="573" spans="1:23" s="147" customFormat="1" ht="24.75" customHeight="1" thickBot="1" x14ac:dyDescent="0.25">
      <c r="A573" s="121"/>
      <c r="B573" s="19"/>
      <c r="C573" s="196" t="s">
        <v>85</v>
      </c>
      <c r="D573" s="196"/>
      <c r="E573" s="196"/>
      <c r="F573" s="209"/>
      <c r="G573" s="210"/>
      <c r="H573" s="210"/>
      <c r="I573" s="210"/>
      <c r="J573" s="210"/>
      <c r="K573" s="210"/>
      <c r="L573" s="210"/>
      <c r="M573" s="210"/>
      <c r="N573" s="210"/>
      <c r="O573" s="210"/>
      <c r="P573" s="210"/>
      <c r="Q573" s="210"/>
      <c r="R573" s="211"/>
      <c r="S573" s="121"/>
      <c r="T573" s="121"/>
      <c r="U573" s="121"/>
      <c r="V573" s="121"/>
      <c r="W573" s="121"/>
    </row>
    <row r="574" spans="1:23" s="147" customFormat="1" ht="15.75" customHeight="1" x14ac:dyDescent="0.2">
      <c r="A574" s="121"/>
      <c r="B574" s="121"/>
      <c r="C574" s="121"/>
      <c r="D574" s="121"/>
      <c r="E574" s="121"/>
      <c r="F574" s="123"/>
      <c r="G574" s="123"/>
      <c r="H574" s="123"/>
      <c r="I574" s="123"/>
      <c r="J574" s="123"/>
      <c r="K574" s="123"/>
      <c r="L574" s="123"/>
      <c r="M574" s="124"/>
      <c r="N574" s="124"/>
      <c r="O574" s="124"/>
      <c r="P574" s="124"/>
      <c r="Q574" s="124"/>
      <c r="R574" s="114" t="s">
        <v>26</v>
      </c>
      <c r="S574" s="121"/>
      <c r="T574" s="121"/>
      <c r="U574" s="121"/>
      <c r="V574" s="121"/>
      <c r="W574" s="121"/>
    </row>
    <row r="575" spans="1:23" s="115" customFormat="1" ht="15.75" customHeight="1" x14ac:dyDescent="0.2">
      <c r="C575" s="122"/>
      <c r="D575" s="122"/>
      <c r="E575" s="122"/>
      <c r="F575" s="122"/>
      <c r="G575" s="122"/>
      <c r="H575" s="122"/>
      <c r="I575" s="122"/>
      <c r="J575" s="122"/>
      <c r="K575" s="122"/>
      <c r="L575" s="122"/>
      <c r="M575" s="122"/>
      <c r="N575" s="122"/>
      <c r="O575" s="122"/>
      <c r="P575" s="122"/>
      <c r="Q575" s="125"/>
    </row>
    <row r="576" spans="1:23" s="147" customFormat="1" ht="43.5" customHeight="1" x14ac:dyDescent="0.2">
      <c r="A576" s="189" t="s">
        <v>601</v>
      </c>
      <c r="B576" s="189"/>
      <c r="C576" s="189"/>
      <c r="D576" s="189"/>
      <c r="E576" s="189"/>
      <c r="F576" s="189"/>
      <c r="G576" s="189"/>
      <c r="H576" s="189"/>
      <c r="I576" s="189"/>
      <c r="J576" s="189"/>
      <c r="K576" s="189"/>
      <c r="L576" s="189"/>
      <c r="M576" s="189"/>
      <c r="N576" s="189"/>
      <c r="O576" s="189"/>
      <c r="P576" s="189"/>
      <c r="Q576" s="189"/>
      <c r="R576" s="189"/>
      <c r="S576" s="189"/>
      <c r="T576" s="189"/>
      <c r="U576" s="189"/>
      <c r="V576" s="189"/>
      <c r="W576" s="189"/>
    </row>
    <row r="577" spans="1:23" s="147" customFormat="1" ht="24.75" customHeight="1" x14ac:dyDescent="0.2">
      <c r="A577" s="121"/>
      <c r="B577" s="19"/>
      <c r="C577" s="197" t="s">
        <v>579</v>
      </c>
      <c r="D577" s="188"/>
      <c r="E577" s="188"/>
      <c r="F577" s="188"/>
      <c r="G577" s="188"/>
      <c r="H577" s="188"/>
      <c r="I577" s="188"/>
      <c r="J577" s="188"/>
      <c r="K577" s="188"/>
      <c r="L577" s="188"/>
      <c r="M577" s="188"/>
      <c r="N577" s="188"/>
      <c r="O577" s="102"/>
      <c r="P577" s="102"/>
      <c r="Q577" s="121"/>
      <c r="R577" s="121"/>
      <c r="S577" s="121"/>
      <c r="T577" s="121"/>
      <c r="U577" s="121"/>
      <c r="V577" s="121"/>
      <c r="W577" s="121"/>
    </row>
    <row r="578" spans="1:23" s="147" customFormat="1" ht="24.75" customHeight="1" x14ac:dyDescent="0.2">
      <c r="A578" s="121"/>
      <c r="B578" s="19"/>
      <c r="C578" s="197" t="s">
        <v>580</v>
      </c>
      <c r="D578" s="188"/>
      <c r="E578" s="188"/>
      <c r="F578" s="188"/>
      <c r="G578" s="188"/>
      <c r="H578" s="188"/>
      <c r="I578" s="188"/>
      <c r="J578" s="188"/>
      <c r="K578" s="188"/>
      <c r="L578" s="188"/>
      <c r="M578" s="188"/>
      <c r="N578" s="188"/>
      <c r="O578" s="102"/>
      <c r="P578" s="102"/>
      <c r="Q578" s="121"/>
      <c r="R578" s="121"/>
      <c r="S578" s="121"/>
      <c r="T578" s="121"/>
      <c r="U578" s="121"/>
      <c r="V578" s="121"/>
      <c r="W578" s="121"/>
    </row>
    <row r="579" spans="1:23" s="147" customFormat="1" ht="24.75" customHeight="1" x14ac:dyDescent="0.2">
      <c r="A579" s="121"/>
      <c r="B579" s="19"/>
      <c r="C579" s="197" t="s">
        <v>581</v>
      </c>
      <c r="D579" s="188"/>
      <c r="E579" s="188"/>
      <c r="F579" s="188"/>
      <c r="G579" s="188"/>
      <c r="H579" s="188"/>
      <c r="I579" s="188"/>
      <c r="J579" s="188"/>
      <c r="K579" s="188"/>
      <c r="L579" s="188"/>
      <c r="M579" s="188"/>
      <c r="N579" s="188"/>
      <c r="O579" s="102"/>
      <c r="P579" s="102"/>
      <c r="Q579" s="121"/>
      <c r="R579" s="121"/>
      <c r="S579" s="121"/>
      <c r="T579" s="121"/>
      <c r="U579" s="121"/>
      <c r="V579" s="121"/>
      <c r="W579" s="121"/>
    </row>
    <row r="580" spans="1:23" s="147" customFormat="1" ht="24.75" customHeight="1" x14ac:dyDescent="0.2">
      <c r="A580" s="121"/>
      <c r="B580" s="19"/>
      <c r="C580" s="197" t="s">
        <v>582</v>
      </c>
      <c r="D580" s="188"/>
      <c r="E580" s="188"/>
      <c r="F580" s="188"/>
      <c r="G580" s="188"/>
      <c r="H580" s="188"/>
      <c r="I580" s="188"/>
      <c r="J580" s="188"/>
      <c r="K580" s="188"/>
      <c r="L580" s="188"/>
      <c r="M580" s="188"/>
      <c r="N580" s="188"/>
      <c r="O580" s="102"/>
      <c r="P580" s="102"/>
      <c r="Q580" s="121"/>
      <c r="R580" s="121"/>
      <c r="S580" s="121"/>
      <c r="T580" s="121"/>
      <c r="U580" s="121"/>
      <c r="V580" s="121"/>
      <c r="W580" s="121"/>
    </row>
    <row r="581" spans="1:23" s="147" customFormat="1" ht="24.75" customHeight="1" x14ac:dyDescent="0.2">
      <c r="A581" s="121"/>
      <c r="B581" s="19"/>
      <c r="C581" s="197" t="s">
        <v>583</v>
      </c>
      <c r="D581" s="188"/>
      <c r="E581" s="188"/>
      <c r="F581" s="188"/>
      <c r="G581" s="188"/>
      <c r="H581" s="188"/>
      <c r="I581" s="188"/>
      <c r="J581" s="188"/>
      <c r="K581" s="188"/>
      <c r="L581" s="188"/>
      <c r="M581" s="188"/>
      <c r="N581" s="188"/>
      <c r="O581" s="102"/>
      <c r="P581" s="102"/>
      <c r="Q581" s="121"/>
      <c r="R581" s="121"/>
      <c r="S581" s="121"/>
      <c r="T581" s="121"/>
      <c r="U581" s="121"/>
      <c r="V581" s="121"/>
      <c r="W581" s="121"/>
    </row>
    <row r="582" spans="1:23" s="147" customFormat="1" ht="24.75" customHeight="1" x14ac:dyDescent="0.2">
      <c r="A582" s="121"/>
      <c r="B582" s="19"/>
      <c r="C582" s="197" t="s">
        <v>584</v>
      </c>
      <c r="D582" s="188"/>
      <c r="E582" s="188"/>
      <c r="F582" s="188"/>
      <c r="G582" s="188"/>
      <c r="H582" s="188"/>
      <c r="I582" s="188"/>
      <c r="J582" s="188"/>
      <c r="K582" s="188"/>
      <c r="L582" s="188"/>
      <c r="M582" s="188"/>
      <c r="N582" s="188"/>
      <c r="O582" s="102"/>
      <c r="P582" s="102"/>
      <c r="Q582" s="121"/>
      <c r="R582" s="121"/>
      <c r="S582" s="121"/>
      <c r="T582" s="121"/>
      <c r="U582" s="121"/>
      <c r="V582" s="121"/>
      <c r="W582" s="121"/>
    </row>
    <row r="583" spans="1:23" s="147" customFormat="1" ht="24.75" customHeight="1" x14ac:dyDescent="0.2">
      <c r="A583" s="121"/>
      <c r="B583" s="19"/>
      <c r="C583" s="197" t="s">
        <v>585</v>
      </c>
      <c r="D583" s="188"/>
      <c r="E583" s="188"/>
      <c r="F583" s="188"/>
      <c r="G583" s="188"/>
      <c r="H583" s="188"/>
      <c r="I583" s="188"/>
      <c r="J583" s="188"/>
      <c r="K583" s="188"/>
      <c r="L583" s="188"/>
      <c r="M583" s="188"/>
      <c r="N583" s="188"/>
      <c r="O583" s="102"/>
      <c r="P583" s="102"/>
      <c r="Q583" s="121"/>
      <c r="R583" s="121"/>
      <c r="S583" s="121"/>
      <c r="T583" s="121"/>
      <c r="U583" s="121"/>
      <c r="V583" s="121"/>
      <c r="W583" s="121"/>
    </row>
    <row r="584" spans="1:23" s="147" customFormat="1" ht="24.75" customHeight="1" x14ac:dyDescent="0.2">
      <c r="A584" s="121"/>
      <c r="B584" s="19"/>
      <c r="C584" s="197" t="s">
        <v>586</v>
      </c>
      <c r="D584" s="188"/>
      <c r="E584" s="188"/>
      <c r="F584" s="188"/>
      <c r="G584" s="188"/>
      <c r="H584" s="188"/>
      <c r="I584" s="188"/>
      <c r="J584" s="188"/>
      <c r="K584" s="188"/>
      <c r="L584" s="188"/>
      <c r="M584" s="188"/>
      <c r="N584" s="188"/>
      <c r="O584" s="102"/>
      <c r="P584" s="102"/>
      <c r="Q584" s="121"/>
      <c r="R584" s="121"/>
      <c r="S584" s="121"/>
      <c r="T584" s="121"/>
      <c r="U584" s="121"/>
      <c r="V584" s="121"/>
      <c r="W584" s="121"/>
    </row>
    <row r="585" spans="1:23" s="147" customFormat="1" ht="24.75" customHeight="1" thickBot="1" x14ac:dyDescent="0.25">
      <c r="A585" s="121"/>
      <c r="B585" s="19"/>
      <c r="C585" s="197" t="s">
        <v>667</v>
      </c>
      <c r="D585" s="188"/>
      <c r="E585" s="188"/>
      <c r="F585" s="188"/>
      <c r="G585" s="188"/>
      <c r="H585" s="188"/>
      <c r="I585" s="188"/>
      <c r="J585" s="188"/>
      <c r="K585" s="188"/>
      <c r="L585" s="188"/>
      <c r="M585" s="188"/>
      <c r="N585" s="188"/>
      <c r="O585" s="188"/>
      <c r="P585" s="102"/>
      <c r="Q585" s="121"/>
      <c r="R585" s="121"/>
      <c r="S585" s="121"/>
      <c r="T585" s="121"/>
      <c r="U585" s="121"/>
      <c r="V585" s="121"/>
      <c r="W585" s="121"/>
    </row>
    <row r="586" spans="1:23" s="147" customFormat="1" ht="24.75" customHeight="1" thickBot="1" x14ac:dyDescent="0.25">
      <c r="A586" s="121"/>
      <c r="B586" s="19"/>
      <c r="C586" s="196" t="s">
        <v>504</v>
      </c>
      <c r="D586" s="196"/>
      <c r="E586" s="196"/>
      <c r="F586" s="209"/>
      <c r="G586" s="210"/>
      <c r="H586" s="210"/>
      <c r="I586" s="210"/>
      <c r="J586" s="210"/>
      <c r="K586" s="210"/>
      <c r="L586" s="210"/>
      <c r="M586" s="210"/>
      <c r="N586" s="210"/>
      <c r="O586" s="210"/>
      <c r="P586" s="210"/>
      <c r="Q586" s="210"/>
      <c r="R586" s="211"/>
      <c r="S586" s="121"/>
      <c r="T586" s="121"/>
      <c r="U586" s="121"/>
      <c r="V586" s="121"/>
      <c r="W586" s="121"/>
    </row>
    <row r="587" spans="1:23" s="147" customFormat="1" ht="15.75" customHeight="1" x14ac:dyDescent="0.2">
      <c r="A587" s="121"/>
      <c r="B587" s="121"/>
      <c r="C587" s="121"/>
      <c r="D587" s="121"/>
      <c r="E587" s="121"/>
      <c r="F587" s="123"/>
      <c r="G587" s="123"/>
      <c r="H587" s="123"/>
      <c r="I587" s="123"/>
      <c r="J587" s="123"/>
      <c r="K587" s="123"/>
      <c r="L587" s="123"/>
      <c r="M587" s="124"/>
      <c r="N587" s="124"/>
      <c r="O587" s="124"/>
      <c r="P587" s="124"/>
      <c r="Q587" s="124"/>
      <c r="R587" s="114" t="s">
        <v>26</v>
      </c>
      <c r="S587" s="121"/>
      <c r="T587" s="121"/>
      <c r="U587" s="121"/>
      <c r="V587" s="121"/>
      <c r="W587" s="121"/>
    </row>
    <row r="588" spans="1:23" s="115" customFormat="1" ht="15.75" customHeight="1" x14ac:dyDescent="0.2">
      <c r="C588" s="122"/>
      <c r="D588" s="122"/>
      <c r="E588" s="122"/>
      <c r="F588" s="122"/>
      <c r="G588" s="122"/>
      <c r="H588" s="122"/>
      <c r="I588" s="122"/>
      <c r="J588" s="122"/>
      <c r="K588" s="122"/>
      <c r="L588" s="122"/>
      <c r="M588" s="122"/>
      <c r="N588" s="122"/>
      <c r="O588" s="122"/>
      <c r="P588" s="122"/>
      <c r="Q588" s="125"/>
    </row>
    <row r="589" spans="1:23" s="147" customFormat="1" ht="43.5" customHeight="1" x14ac:dyDescent="0.2">
      <c r="A589" s="207" t="s">
        <v>602</v>
      </c>
      <c r="B589" s="207"/>
      <c r="C589" s="207"/>
      <c r="D589" s="207"/>
      <c r="E589" s="207"/>
      <c r="F589" s="207"/>
      <c r="G589" s="207"/>
      <c r="H589" s="207"/>
      <c r="I589" s="207"/>
      <c r="J589" s="207"/>
      <c r="K589" s="207"/>
      <c r="L589" s="207"/>
      <c r="M589" s="207"/>
      <c r="N589" s="207"/>
      <c r="O589" s="207"/>
      <c r="P589" s="207"/>
      <c r="Q589" s="207"/>
      <c r="R589" s="207"/>
      <c r="S589" s="207"/>
      <c r="T589" s="207"/>
      <c r="U589" s="207"/>
      <c r="V589" s="207"/>
      <c r="W589" s="207"/>
    </row>
    <row r="590" spans="1:23" s="147" customFormat="1" ht="24.75" customHeight="1" x14ac:dyDescent="0.2">
      <c r="A590" s="115"/>
      <c r="B590" s="19"/>
      <c r="C590" s="195" t="s">
        <v>512</v>
      </c>
      <c r="D590" s="196"/>
      <c r="E590" s="196"/>
      <c r="F590" s="196"/>
      <c r="G590" s="196"/>
      <c r="H590" s="196"/>
      <c r="I590" s="196"/>
      <c r="J590" s="196"/>
      <c r="K590" s="153"/>
      <c r="L590" s="19"/>
      <c r="M590" s="195" t="s">
        <v>513</v>
      </c>
      <c r="N590" s="196"/>
      <c r="O590" s="196"/>
      <c r="P590" s="196"/>
      <c r="Q590" s="196"/>
      <c r="R590" s="196"/>
      <c r="S590" s="196"/>
      <c r="T590" s="196"/>
      <c r="U590" s="196"/>
      <c r="V590" s="196"/>
      <c r="W590" s="196"/>
    </row>
    <row r="591" spans="1:23" s="147" customFormat="1" ht="24.75" customHeight="1" x14ac:dyDescent="0.2">
      <c r="A591" s="115"/>
      <c r="B591" s="19"/>
      <c r="C591" s="195" t="s">
        <v>514</v>
      </c>
      <c r="D591" s="196"/>
      <c r="E591" s="196"/>
      <c r="F591" s="196"/>
      <c r="G591" s="196"/>
      <c r="H591" s="196"/>
      <c r="I591" s="196"/>
      <c r="J591" s="196"/>
      <c r="K591" s="157"/>
      <c r="L591" s="19"/>
      <c r="M591" s="197" t="s">
        <v>515</v>
      </c>
      <c r="N591" s="188"/>
      <c r="O591" s="188"/>
      <c r="P591" s="188"/>
      <c r="Q591" s="188"/>
      <c r="R591" s="188"/>
      <c r="S591" s="188"/>
      <c r="T591" s="188"/>
      <c r="U591" s="188"/>
      <c r="V591" s="188"/>
      <c r="W591" s="188"/>
    </row>
    <row r="592" spans="1:23" s="147" customFormat="1" ht="24.75" customHeight="1" x14ac:dyDescent="0.2">
      <c r="A592" s="115"/>
      <c r="B592" s="19"/>
      <c r="C592" s="197" t="s">
        <v>516</v>
      </c>
      <c r="D592" s="188"/>
      <c r="E592" s="188"/>
      <c r="F592" s="188"/>
      <c r="G592" s="188"/>
      <c r="H592" s="188"/>
      <c r="I592" s="188"/>
      <c r="J592" s="188"/>
      <c r="K592" s="153"/>
      <c r="L592" s="19"/>
      <c r="M592" s="197" t="s">
        <v>517</v>
      </c>
      <c r="N592" s="188"/>
      <c r="O592" s="188"/>
      <c r="P592" s="188"/>
      <c r="Q592" s="188"/>
      <c r="R592" s="188"/>
      <c r="S592" s="188"/>
      <c r="T592" s="188"/>
      <c r="U592" s="188"/>
      <c r="V592" s="188"/>
      <c r="W592" s="188"/>
    </row>
    <row r="593" spans="1:23" s="147" customFormat="1" ht="24.75" customHeight="1" x14ac:dyDescent="0.2">
      <c r="A593" s="115"/>
      <c r="B593" s="19"/>
      <c r="C593" s="197" t="s">
        <v>518</v>
      </c>
      <c r="D593" s="188"/>
      <c r="E593" s="188"/>
      <c r="F593" s="188"/>
      <c r="G593" s="188"/>
      <c r="H593" s="188"/>
      <c r="I593" s="188"/>
      <c r="J593" s="188"/>
      <c r="K593" s="153"/>
      <c r="L593" s="19"/>
      <c r="M593" s="197" t="s">
        <v>519</v>
      </c>
      <c r="N593" s="188"/>
      <c r="O593" s="188"/>
      <c r="P593" s="188"/>
      <c r="Q593" s="188"/>
      <c r="R593" s="188"/>
      <c r="S593" s="188"/>
      <c r="T593" s="188"/>
      <c r="U593" s="188"/>
      <c r="V593" s="188"/>
      <c r="W593" s="188"/>
    </row>
    <row r="594" spans="1:23" s="147" customFormat="1" ht="24.75" customHeight="1" x14ac:dyDescent="0.2">
      <c r="A594" s="115"/>
      <c r="B594" s="19"/>
      <c r="C594" s="197" t="s">
        <v>520</v>
      </c>
      <c r="D594" s="188"/>
      <c r="E594" s="188"/>
      <c r="F594" s="188"/>
      <c r="G594" s="188"/>
      <c r="H594" s="188"/>
      <c r="I594" s="188"/>
      <c r="J594" s="188"/>
      <c r="K594" s="153"/>
      <c r="L594" s="19"/>
      <c r="M594" s="305" t="s">
        <v>682</v>
      </c>
      <c r="N594" s="306"/>
      <c r="O594" s="306"/>
      <c r="P594" s="306"/>
      <c r="Q594" s="306"/>
      <c r="R594" s="306"/>
      <c r="S594" s="306"/>
      <c r="T594" s="306"/>
      <c r="U594" s="306"/>
      <c r="V594" s="306"/>
      <c r="W594" s="306"/>
    </row>
    <row r="595" spans="1:23" s="147" customFormat="1" ht="24.75" customHeight="1" thickBot="1" x14ac:dyDescent="0.25">
      <c r="A595" s="115"/>
      <c r="B595" s="19"/>
      <c r="C595" s="197" t="s">
        <v>521</v>
      </c>
      <c r="D595" s="188"/>
      <c r="E595" s="188"/>
      <c r="F595" s="188"/>
      <c r="G595" s="188"/>
      <c r="H595" s="188"/>
      <c r="I595" s="188"/>
      <c r="J595" s="188"/>
      <c r="K595" s="115"/>
      <c r="L595" s="19"/>
      <c r="M595" s="197" t="s">
        <v>511</v>
      </c>
      <c r="N595" s="188"/>
      <c r="O595" s="188"/>
      <c r="P595" s="188"/>
      <c r="Q595" s="188"/>
      <c r="R595" s="188"/>
      <c r="S595" s="188"/>
      <c r="T595" s="188"/>
      <c r="U595" s="158"/>
      <c r="V595" s="158"/>
      <c r="W595" s="115"/>
    </row>
    <row r="596" spans="1:23" s="147" customFormat="1" ht="24.75" customHeight="1" thickBot="1" x14ac:dyDescent="0.25">
      <c r="A596" s="111"/>
      <c r="B596" s="111"/>
      <c r="C596" s="111" t="s">
        <v>36</v>
      </c>
      <c r="D596" s="154"/>
      <c r="E596" s="155"/>
      <c r="F596" s="155"/>
      <c r="G596" s="155"/>
      <c r="H596" s="156"/>
      <c r="I596" s="156"/>
      <c r="J596" s="114"/>
      <c r="K596" s="111"/>
      <c r="L596" s="111"/>
      <c r="M596" s="111"/>
      <c r="N596" s="209"/>
      <c r="O596" s="210"/>
      <c r="P596" s="210"/>
      <c r="Q596" s="210"/>
      <c r="R596" s="210"/>
      <c r="S596" s="210"/>
      <c r="T596" s="210"/>
      <c r="U596" s="211"/>
      <c r="V596" s="115"/>
      <c r="W596" s="115"/>
    </row>
    <row r="597" spans="1:23" s="147" customFormat="1" ht="15" customHeight="1" x14ac:dyDescent="0.2">
      <c r="A597" s="111"/>
      <c r="B597" s="111"/>
      <c r="C597" s="111"/>
      <c r="D597" s="154"/>
      <c r="E597" s="155"/>
      <c r="F597" s="155"/>
      <c r="G597" s="155"/>
      <c r="H597" s="156"/>
      <c r="I597" s="156"/>
      <c r="J597" s="114"/>
      <c r="K597" s="111"/>
      <c r="L597" s="111"/>
      <c r="M597" s="111"/>
      <c r="N597" s="154"/>
      <c r="O597" s="155"/>
      <c r="P597" s="155"/>
      <c r="Q597" s="155"/>
      <c r="R597" s="156"/>
      <c r="S597" s="156"/>
      <c r="T597" s="114"/>
      <c r="U597" s="114" t="s">
        <v>26</v>
      </c>
      <c r="V597" s="115"/>
      <c r="W597" s="115"/>
    </row>
    <row r="598" spans="1:23" s="147" customFormat="1" ht="13.2" customHeight="1" x14ac:dyDescent="0.2">
      <c r="A598" s="111"/>
      <c r="B598" s="111"/>
      <c r="C598" s="111"/>
      <c r="D598" s="154"/>
      <c r="E598" s="155"/>
      <c r="F598" s="155"/>
      <c r="G598" s="155"/>
      <c r="H598" s="156"/>
      <c r="I598" s="156"/>
      <c r="J598" s="114"/>
      <c r="K598" s="111"/>
      <c r="L598" s="111"/>
      <c r="M598" s="111"/>
      <c r="N598" s="154"/>
      <c r="O598" s="155"/>
      <c r="P598" s="155"/>
      <c r="Q598" s="155"/>
      <c r="R598" s="156"/>
      <c r="S598" s="156"/>
      <c r="T598" s="114"/>
      <c r="U598" s="114"/>
      <c r="V598" s="115"/>
      <c r="W598" s="115"/>
    </row>
    <row r="599" spans="1:23" ht="23.25" customHeight="1" x14ac:dyDescent="0.2">
      <c r="A599" s="208" t="s">
        <v>604</v>
      </c>
      <c r="B599" s="208"/>
      <c r="C599" s="208"/>
      <c r="D599" s="208"/>
      <c r="E599" s="208"/>
      <c r="F599" s="208"/>
      <c r="G599" s="208"/>
      <c r="H599" s="208"/>
      <c r="I599" s="208"/>
      <c r="J599" s="208"/>
      <c r="K599" s="208"/>
      <c r="L599" s="208"/>
      <c r="M599" s="208"/>
      <c r="N599" s="208"/>
      <c r="O599" s="208"/>
      <c r="P599" s="208"/>
      <c r="Q599" s="208"/>
      <c r="R599" s="208"/>
      <c r="S599" s="208"/>
      <c r="T599" s="208"/>
      <c r="U599" s="208"/>
      <c r="V599" s="208"/>
      <c r="W599" s="208"/>
    </row>
    <row r="600" spans="1:23" s="208" customFormat="1" ht="42.75" customHeight="1" x14ac:dyDescent="0.2">
      <c r="A600" s="208" t="s">
        <v>708</v>
      </c>
    </row>
    <row r="601" spans="1:23" ht="24.75" customHeight="1" thickBot="1" x14ac:dyDescent="0.25">
      <c r="A601" s="20"/>
      <c r="B601" s="20"/>
      <c r="C601" s="248" t="s">
        <v>296</v>
      </c>
      <c r="D601" s="248"/>
      <c r="E601" s="248"/>
      <c r="F601" s="248"/>
      <c r="G601" s="35"/>
      <c r="H601" s="35"/>
      <c r="I601" s="36"/>
      <c r="J601" s="36"/>
      <c r="K601" s="35"/>
      <c r="L601" s="36"/>
      <c r="M601" s="200"/>
      <c r="N601" s="200"/>
      <c r="O601" s="36"/>
      <c r="P601" s="36"/>
      <c r="Q601" s="280"/>
      <c r="R601" s="281"/>
      <c r="S601" s="281"/>
      <c r="T601" s="281"/>
      <c r="U601" s="281"/>
      <c r="V601" s="281"/>
      <c r="W601" s="20"/>
    </row>
    <row r="602" spans="1:23" ht="24.75" customHeight="1" x14ac:dyDescent="0.2">
      <c r="A602" s="20"/>
      <c r="B602" s="20"/>
      <c r="C602" s="248" t="s">
        <v>297</v>
      </c>
      <c r="D602" s="248"/>
      <c r="E602" s="248"/>
      <c r="F602" s="248"/>
      <c r="G602" s="248"/>
      <c r="H602" s="60"/>
      <c r="I602" s="60"/>
      <c r="J602" s="181"/>
      <c r="K602" s="182"/>
      <c r="L602" s="60"/>
      <c r="M602" s="60"/>
      <c r="N602" s="60"/>
      <c r="O602" s="60"/>
      <c r="P602" s="60"/>
      <c r="Q602" s="60"/>
      <c r="R602" s="60"/>
      <c r="S602" s="60"/>
      <c r="T602" s="60"/>
      <c r="U602" s="60"/>
      <c r="V602" s="60"/>
      <c r="W602" s="20"/>
    </row>
    <row r="603" spans="1:23" ht="24.75" customHeight="1" thickBot="1" x14ac:dyDescent="0.25">
      <c r="A603" s="20"/>
      <c r="B603" s="20"/>
      <c r="C603" s="29"/>
      <c r="D603" s="29"/>
      <c r="E603" s="29"/>
      <c r="F603" s="29"/>
      <c r="G603" s="29"/>
      <c r="H603" s="60"/>
      <c r="I603" s="60"/>
      <c r="J603" s="183"/>
      <c r="K603" s="184"/>
      <c r="L603" s="60"/>
      <c r="M603" s="60"/>
      <c r="N603" s="60"/>
      <c r="O603" s="60"/>
      <c r="P603" s="60"/>
      <c r="Q603" s="60"/>
      <c r="R603" s="60"/>
      <c r="S603" s="60"/>
      <c r="T603" s="60"/>
      <c r="U603" s="60"/>
      <c r="V603" s="60"/>
      <c r="W603" s="20"/>
    </row>
    <row r="604" spans="1:23" ht="18.75" customHeight="1" x14ac:dyDescent="0.2">
      <c r="A604" s="20"/>
      <c r="B604" s="20"/>
      <c r="C604" s="29"/>
      <c r="D604" s="29"/>
      <c r="E604" s="29"/>
      <c r="F604" s="29"/>
      <c r="G604" s="29"/>
      <c r="H604" s="61"/>
      <c r="I604" s="30"/>
      <c r="J604" s="146" t="str">
        <f>IF(J602=2,"→（３）にお進みください","")</f>
        <v/>
      </c>
      <c r="K604" s="59"/>
      <c r="L604" s="36"/>
      <c r="M604" s="36"/>
      <c r="N604" s="36"/>
      <c r="O604" s="36"/>
      <c r="P604" s="36"/>
      <c r="Q604" s="36"/>
      <c r="R604" s="36"/>
      <c r="S604" s="36"/>
      <c r="T604" s="36"/>
      <c r="U604" s="36"/>
      <c r="V604" s="36"/>
      <c r="W604" s="20"/>
    </row>
    <row r="605" spans="1:23" ht="24.75" customHeight="1" x14ac:dyDescent="0.2">
      <c r="A605" s="20"/>
      <c r="B605" s="20"/>
      <c r="C605" s="228" t="s">
        <v>707</v>
      </c>
      <c r="D605" s="229"/>
      <c r="E605" s="229"/>
      <c r="F605" s="229"/>
      <c r="G605" s="229"/>
      <c r="H605" s="229"/>
      <c r="I605" s="229"/>
      <c r="J605" s="229"/>
      <c r="K605" s="229"/>
      <c r="L605" s="229"/>
      <c r="M605" s="229"/>
      <c r="N605" s="229"/>
      <c r="O605" s="229"/>
      <c r="P605" s="229"/>
      <c r="Q605" s="229"/>
      <c r="R605" s="229"/>
      <c r="S605" s="229"/>
      <c r="T605" s="229"/>
      <c r="U605" s="230"/>
      <c r="V605" s="87"/>
      <c r="W605" s="20"/>
    </row>
    <row r="606" spans="1:23" ht="52.5" customHeight="1" x14ac:dyDescent="0.2">
      <c r="A606" s="20"/>
      <c r="B606" s="20"/>
      <c r="C606" s="217" t="s">
        <v>720</v>
      </c>
      <c r="D606" s="218"/>
      <c r="E606" s="218"/>
      <c r="F606" s="218"/>
      <c r="G606" s="218"/>
      <c r="H606" s="218"/>
      <c r="I606" s="218"/>
      <c r="J606" s="218"/>
      <c r="K606" s="218"/>
      <c r="L606" s="218"/>
      <c r="M606" s="218"/>
      <c r="N606" s="218"/>
      <c r="O606" s="218"/>
      <c r="P606" s="218"/>
      <c r="Q606" s="218"/>
      <c r="R606" s="218"/>
      <c r="S606" s="218"/>
      <c r="T606" s="218"/>
      <c r="U606" s="219"/>
      <c r="V606" s="87"/>
      <c r="W606" s="20"/>
    </row>
    <row r="607" spans="1:23" ht="18.75" customHeight="1" x14ac:dyDescent="0.2">
      <c r="A607" s="20"/>
      <c r="B607" s="20"/>
      <c r="C607" s="34"/>
      <c r="D607" s="34"/>
      <c r="E607" s="34"/>
      <c r="F607" s="34"/>
      <c r="G607" s="34"/>
      <c r="H607" s="34"/>
      <c r="I607" s="34"/>
      <c r="J607" s="34"/>
      <c r="K607" s="34"/>
      <c r="L607" s="34"/>
      <c r="M607" s="36"/>
      <c r="N607" s="36"/>
      <c r="O607" s="36"/>
      <c r="P607" s="36"/>
      <c r="Q607" s="36"/>
      <c r="R607" s="36"/>
      <c r="S607" s="36"/>
      <c r="T607" s="36"/>
      <c r="U607" s="86"/>
      <c r="V607" s="87"/>
      <c r="W607" s="20"/>
    </row>
    <row r="608" spans="1:23" ht="52.5" customHeight="1" x14ac:dyDescent="0.2">
      <c r="A608" s="208" t="s">
        <v>591</v>
      </c>
      <c r="B608" s="208"/>
      <c r="C608" s="208"/>
      <c r="D608" s="208"/>
      <c r="E608" s="208"/>
      <c r="F608" s="208"/>
      <c r="G608" s="208"/>
      <c r="H608" s="208"/>
      <c r="I608" s="208"/>
      <c r="J608" s="208"/>
      <c r="K608" s="208"/>
      <c r="L608" s="208"/>
      <c r="M608" s="208"/>
      <c r="N608" s="208"/>
      <c r="O608" s="208"/>
      <c r="P608" s="208"/>
      <c r="Q608" s="208"/>
      <c r="R608" s="208"/>
      <c r="S608" s="208"/>
      <c r="T608" s="208"/>
      <c r="U608" s="208"/>
      <c r="V608" s="208"/>
      <c r="W608" s="208"/>
    </row>
    <row r="609" spans="1:26" ht="24.75" customHeight="1" x14ac:dyDescent="0.2">
      <c r="A609" s="36"/>
      <c r="B609" s="36"/>
      <c r="C609" s="172" t="s">
        <v>24</v>
      </c>
      <c r="D609" s="172"/>
      <c r="E609" s="172"/>
      <c r="F609" s="172"/>
      <c r="G609" s="172"/>
      <c r="H609" s="172"/>
      <c r="I609" s="202"/>
      <c r="J609" s="202"/>
      <c r="K609" s="202"/>
      <c r="L609" s="36" t="s">
        <v>14</v>
      </c>
      <c r="M609" s="36"/>
      <c r="N609" s="172" t="s">
        <v>25</v>
      </c>
      <c r="O609" s="172"/>
      <c r="P609" s="172"/>
      <c r="Q609" s="172"/>
      <c r="R609" s="172"/>
      <c r="S609" s="202"/>
      <c r="T609" s="202"/>
      <c r="U609" s="202"/>
      <c r="V609" s="36" t="s">
        <v>14</v>
      </c>
      <c r="W609" s="36"/>
      <c r="X609" s="36"/>
      <c r="Y609" s="62"/>
      <c r="Z609" s="62"/>
    </row>
    <row r="610" spans="1:26" ht="24.75" customHeight="1" x14ac:dyDescent="0.2">
      <c r="A610" s="36"/>
      <c r="B610" s="36"/>
      <c r="C610" s="172" t="s">
        <v>668</v>
      </c>
      <c r="D610" s="172"/>
      <c r="E610" s="172"/>
      <c r="F610" s="172"/>
      <c r="G610" s="172"/>
      <c r="H610" s="172"/>
      <c r="I610" s="202"/>
      <c r="J610" s="202"/>
      <c r="K610" s="202"/>
      <c r="L610" s="36" t="s">
        <v>14</v>
      </c>
      <c r="M610" s="36"/>
      <c r="N610" s="172" t="s">
        <v>471</v>
      </c>
      <c r="O610" s="172"/>
      <c r="P610" s="172"/>
      <c r="Q610" s="172"/>
      <c r="R610" s="172"/>
      <c r="S610" s="202"/>
      <c r="T610" s="202"/>
      <c r="U610" s="202"/>
      <c r="V610" s="36" t="s">
        <v>14</v>
      </c>
      <c r="W610" s="36"/>
      <c r="X610" s="36"/>
      <c r="Y610" s="62"/>
      <c r="Z610" s="62"/>
    </row>
    <row r="611" spans="1:26" ht="24.75" customHeight="1" x14ac:dyDescent="0.2">
      <c r="A611" s="36"/>
      <c r="B611" s="36"/>
      <c r="C611" s="172" t="s">
        <v>472</v>
      </c>
      <c r="D611" s="172"/>
      <c r="E611" s="172"/>
      <c r="F611" s="172"/>
      <c r="G611" s="172"/>
      <c r="H611" s="172"/>
      <c r="I611" s="202"/>
      <c r="J611" s="202"/>
      <c r="K611" s="202"/>
      <c r="L611" s="36" t="s">
        <v>14</v>
      </c>
      <c r="M611" s="63"/>
      <c r="N611" s="172"/>
      <c r="O611" s="172"/>
      <c r="P611" s="172"/>
      <c r="Q611" s="172"/>
      <c r="R611" s="172"/>
      <c r="S611" s="36"/>
      <c r="T611" s="36"/>
      <c r="U611" s="36"/>
      <c r="V611" s="36"/>
      <c r="W611" s="36"/>
      <c r="X611" s="36"/>
      <c r="Y611" s="62"/>
      <c r="Z611" s="62"/>
    </row>
    <row r="612" spans="1:26" ht="17.25" customHeight="1" x14ac:dyDescent="0.2">
      <c r="A612" s="36"/>
      <c r="B612" s="36"/>
      <c r="C612" s="64"/>
      <c r="D612" s="29"/>
      <c r="E612" s="29"/>
      <c r="F612" s="29"/>
      <c r="G612" s="29"/>
      <c r="H612" s="30"/>
      <c r="I612" s="30"/>
      <c r="J612" s="30"/>
      <c r="K612" s="35"/>
      <c r="L612" s="65"/>
      <c r="M612" s="36"/>
      <c r="N612" s="36"/>
      <c r="O612" s="36"/>
      <c r="P612" s="36"/>
      <c r="Q612" s="36"/>
      <c r="R612" s="36"/>
      <c r="S612" s="36"/>
      <c r="T612" s="36"/>
      <c r="U612" s="36"/>
      <c r="V612" s="36"/>
      <c r="W612" s="36"/>
      <c r="X612" s="62"/>
      <c r="Y612" s="62"/>
    </row>
    <row r="613" spans="1:26" s="208" customFormat="1" ht="30" customHeight="1" x14ac:dyDescent="0.2">
      <c r="A613" s="208" t="s">
        <v>721</v>
      </c>
    </row>
    <row r="614" spans="1:26" ht="24.75" customHeight="1" x14ac:dyDescent="0.2">
      <c r="A614" s="20" t="s">
        <v>97</v>
      </c>
      <c r="B614" s="20" t="s">
        <v>97</v>
      </c>
      <c r="C614" s="175" t="s">
        <v>473</v>
      </c>
      <c r="D614" s="175"/>
      <c r="E614" s="175"/>
      <c r="F614" s="175"/>
      <c r="G614" s="175"/>
      <c r="H614" s="175"/>
      <c r="I614" s="175"/>
      <c r="J614" s="175"/>
      <c r="K614" s="175"/>
      <c r="L614" s="36"/>
      <c r="M614" s="36"/>
      <c r="N614" s="36"/>
      <c r="O614" s="36"/>
      <c r="P614" s="20"/>
      <c r="Q614" s="20"/>
      <c r="R614" s="20"/>
      <c r="S614" s="20"/>
      <c r="T614" s="20"/>
      <c r="U614" s="20"/>
      <c r="V614" s="20"/>
      <c r="W614" s="20"/>
    </row>
    <row r="615" spans="1:26" ht="24.75" customHeight="1" x14ac:dyDescent="0.2">
      <c r="A615" s="20"/>
      <c r="B615" s="20"/>
      <c r="C615" s="175" t="s">
        <v>474</v>
      </c>
      <c r="D615" s="175"/>
      <c r="E615" s="175"/>
      <c r="F615" s="175"/>
      <c r="G615" s="175"/>
      <c r="H615" s="175"/>
      <c r="I615" s="175"/>
      <c r="J615" s="175"/>
      <c r="K615" s="175"/>
      <c r="L615" s="36"/>
      <c r="M615" s="36"/>
      <c r="N615" s="36"/>
      <c r="O615" s="36"/>
      <c r="P615" s="20"/>
      <c r="Q615" s="20"/>
      <c r="R615" s="97"/>
      <c r="S615" s="20"/>
      <c r="T615" s="20"/>
      <c r="U615" s="20"/>
      <c r="V615" s="20"/>
      <c r="W615" s="20"/>
    </row>
    <row r="616" spans="1:26" ht="24.75" customHeight="1" thickBot="1" x14ac:dyDescent="0.25">
      <c r="A616" s="20"/>
      <c r="B616" s="20"/>
      <c r="C616" s="175" t="s">
        <v>475</v>
      </c>
      <c r="D616" s="175"/>
      <c r="E616" s="175"/>
      <c r="F616" s="175"/>
      <c r="G616" s="175"/>
      <c r="H616" s="175"/>
      <c r="I616" s="175"/>
      <c r="J616" s="175"/>
      <c r="K616" s="175"/>
      <c r="L616" s="36"/>
      <c r="M616" s="36"/>
      <c r="N616" s="36"/>
      <c r="O616" s="36"/>
      <c r="P616" s="144"/>
      <c r="Q616" s="20"/>
      <c r="R616" s="20"/>
      <c r="S616" s="20"/>
      <c r="T616" s="20"/>
      <c r="U616" s="20"/>
      <c r="V616" s="20"/>
      <c r="W616" s="20"/>
    </row>
    <row r="617" spans="1:26" ht="24.75" customHeight="1" x14ac:dyDescent="0.2">
      <c r="A617" s="20"/>
      <c r="B617" s="20"/>
      <c r="C617" s="175" t="s">
        <v>476</v>
      </c>
      <c r="D617" s="175"/>
      <c r="E617" s="175"/>
      <c r="F617" s="175"/>
      <c r="G617" s="175"/>
      <c r="H617" s="175"/>
      <c r="I617" s="175"/>
      <c r="J617" s="175"/>
      <c r="K617" s="175"/>
      <c r="L617" s="36"/>
      <c r="M617" s="36"/>
      <c r="N617" s="36"/>
      <c r="O617" s="36"/>
      <c r="P617" s="181"/>
      <c r="Q617" s="182"/>
      <c r="R617" s="20"/>
      <c r="S617" s="20"/>
      <c r="T617" s="20"/>
      <c r="U617" s="20"/>
      <c r="V617" s="20"/>
      <c r="W617" s="20"/>
    </row>
    <row r="618" spans="1:26" ht="24.75" customHeight="1" thickBot="1" x14ac:dyDescent="0.25">
      <c r="A618" s="20"/>
      <c r="B618" s="20"/>
      <c r="C618" s="175" t="s">
        <v>477</v>
      </c>
      <c r="D618" s="175"/>
      <c r="E618" s="175"/>
      <c r="F618" s="175"/>
      <c r="G618" s="175"/>
      <c r="H618" s="175"/>
      <c r="I618" s="175"/>
      <c r="J618" s="175"/>
      <c r="K618" s="175"/>
      <c r="L618" s="36"/>
      <c r="M618" s="36"/>
      <c r="N618" s="36"/>
      <c r="O618" s="36"/>
      <c r="P618" s="183"/>
      <c r="Q618" s="184"/>
      <c r="R618" s="144"/>
      <c r="S618" s="20"/>
      <c r="T618" s="20"/>
      <c r="U618" s="20"/>
      <c r="V618" s="20"/>
      <c r="W618" s="20"/>
    </row>
    <row r="619" spans="1:26" ht="18.75" customHeight="1" x14ac:dyDescent="0.2">
      <c r="A619" s="20"/>
      <c r="B619" s="20"/>
      <c r="C619" s="29"/>
      <c r="D619" s="29"/>
      <c r="E619" s="29"/>
      <c r="F619" s="29"/>
      <c r="G619" s="29"/>
      <c r="H619" s="61"/>
      <c r="I619" s="30"/>
      <c r="J619" s="36"/>
      <c r="K619" s="59"/>
      <c r="L619" s="36"/>
      <c r="M619" s="36"/>
      <c r="N619" s="36"/>
      <c r="O619" s="36"/>
      <c r="P619" s="146" t="str">
        <f>IF(OR(P617=1,P617=2),"→問１７にお進みください","")</f>
        <v/>
      </c>
      <c r="Q619" s="36"/>
      <c r="R619" s="36"/>
      <c r="S619" s="36"/>
      <c r="T619" s="36"/>
      <c r="U619" s="36"/>
      <c r="V619" s="36"/>
      <c r="W619" s="20"/>
    </row>
    <row r="620" spans="1:26" ht="24.75" customHeight="1" x14ac:dyDescent="0.2">
      <c r="A620" s="20"/>
      <c r="B620" s="20"/>
      <c r="C620" s="228" t="s">
        <v>709</v>
      </c>
      <c r="D620" s="229"/>
      <c r="E620" s="229"/>
      <c r="F620" s="229"/>
      <c r="G620" s="229"/>
      <c r="H620" s="229"/>
      <c r="I620" s="229"/>
      <c r="J620" s="229"/>
      <c r="K620" s="229"/>
      <c r="L620" s="229"/>
      <c r="M620" s="229"/>
      <c r="N620" s="229"/>
      <c r="O620" s="229"/>
      <c r="P620" s="229"/>
      <c r="Q620" s="229"/>
      <c r="R620" s="229"/>
      <c r="S620" s="229"/>
      <c r="T620" s="229"/>
      <c r="U620" s="230"/>
      <c r="V620" s="87"/>
      <c r="W620" s="20"/>
    </row>
    <row r="621" spans="1:26" ht="68.25" customHeight="1" x14ac:dyDescent="0.2">
      <c r="A621" s="20"/>
      <c r="B621" s="20"/>
      <c r="C621" s="217" t="s">
        <v>715</v>
      </c>
      <c r="D621" s="218"/>
      <c r="E621" s="218"/>
      <c r="F621" s="218"/>
      <c r="G621" s="218"/>
      <c r="H621" s="218"/>
      <c r="I621" s="218"/>
      <c r="J621" s="218"/>
      <c r="K621" s="218"/>
      <c r="L621" s="218"/>
      <c r="M621" s="218"/>
      <c r="N621" s="218"/>
      <c r="O621" s="218"/>
      <c r="P621" s="218"/>
      <c r="Q621" s="218"/>
      <c r="R621" s="218"/>
      <c r="S621" s="218"/>
      <c r="T621" s="218"/>
      <c r="U621" s="219"/>
      <c r="V621" s="87"/>
      <c r="W621" s="20"/>
    </row>
    <row r="622" spans="1:26" ht="18.75" customHeight="1" x14ac:dyDescent="0.2">
      <c r="A622" s="20"/>
      <c r="B622" s="20"/>
      <c r="C622" s="34"/>
      <c r="D622" s="34"/>
      <c r="E622" s="34"/>
      <c r="F622" s="34"/>
      <c r="G622" s="34"/>
      <c r="H622" s="34"/>
      <c r="I622" s="34"/>
      <c r="J622" s="34"/>
      <c r="K622" s="34"/>
      <c r="L622" s="34"/>
      <c r="M622" s="36"/>
      <c r="N622" s="36"/>
      <c r="O622" s="36"/>
      <c r="P622" s="36"/>
      <c r="Q622" s="36"/>
      <c r="R622" s="36"/>
      <c r="S622" s="36"/>
      <c r="T622" s="36"/>
      <c r="U622" s="86"/>
      <c r="V622" s="87"/>
      <c r="W622" s="20"/>
    </row>
    <row r="623" spans="1:26" ht="60" customHeight="1" thickBot="1" x14ac:dyDescent="0.25">
      <c r="A623" s="194" t="s">
        <v>698</v>
      </c>
      <c r="B623" s="194"/>
      <c r="C623" s="194"/>
      <c r="D623" s="194"/>
      <c r="E623" s="194"/>
      <c r="F623" s="194"/>
      <c r="G623" s="194"/>
      <c r="H623" s="194"/>
      <c r="I623" s="194"/>
      <c r="J623" s="194"/>
      <c r="K623" s="194"/>
      <c r="L623" s="194"/>
      <c r="M623" s="194"/>
      <c r="N623" s="194"/>
      <c r="O623" s="194"/>
      <c r="P623" s="194"/>
      <c r="Q623" s="194"/>
      <c r="R623" s="194"/>
      <c r="S623" s="194"/>
      <c r="T623" s="194"/>
      <c r="U623" s="194"/>
      <c r="V623" s="194"/>
      <c r="W623" s="194"/>
    </row>
    <row r="624" spans="1:26" ht="40.5" customHeight="1" thickBot="1" x14ac:dyDescent="0.25">
      <c r="A624" s="81"/>
      <c r="B624" s="144"/>
      <c r="C624" s="178"/>
      <c r="D624" s="179"/>
      <c r="E624" s="179"/>
      <c r="F624" s="179"/>
      <c r="G624" s="179"/>
      <c r="H624" s="179"/>
      <c r="I624" s="179"/>
      <c r="J624" s="179"/>
      <c r="K624" s="179"/>
      <c r="L624" s="179"/>
      <c r="M624" s="179"/>
      <c r="N624" s="179"/>
      <c r="O624" s="179"/>
      <c r="P624" s="179"/>
      <c r="Q624" s="179"/>
      <c r="R624" s="179"/>
      <c r="S624" s="179"/>
      <c r="T624" s="179"/>
      <c r="U624" s="180"/>
      <c r="V624" s="144"/>
      <c r="W624" s="81"/>
    </row>
    <row r="625" spans="1:23" ht="16.2" customHeight="1" x14ac:dyDescent="0.2">
      <c r="A625" s="20"/>
      <c r="B625" s="20"/>
      <c r="C625" s="36"/>
      <c r="D625" s="36"/>
      <c r="E625" s="36"/>
      <c r="F625" s="36"/>
      <c r="G625" s="36"/>
      <c r="H625" s="36"/>
      <c r="I625" s="36"/>
      <c r="J625" s="36"/>
      <c r="K625" s="36"/>
      <c r="L625" s="36"/>
      <c r="M625" s="36"/>
      <c r="N625" s="36"/>
      <c r="O625" s="36"/>
      <c r="P625" s="109"/>
      <c r="Q625" s="30"/>
      <c r="R625" s="144"/>
      <c r="S625" s="20"/>
      <c r="T625" s="20"/>
      <c r="U625" s="20"/>
      <c r="V625" s="20"/>
      <c r="W625" s="20"/>
    </row>
    <row r="626" spans="1:23" ht="23.25" customHeight="1" x14ac:dyDescent="0.2">
      <c r="A626" s="173" t="s">
        <v>605</v>
      </c>
      <c r="B626" s="173"/>
      <c r="C626" s="173"/>
      <c r="D626" s="173"/>
      <c r="E626" s="173"/>
      <c r="F626" s="173"/>
      <c r="G626" s="173"/>
      <c r="H626" s="173"/>
      <c r="I626" s="173"/>
      <c r="J626" s="173"/>
      <c r="K626" s="173"/>
      <c r="L626" s="173"/>
      <c r="M626" s="173"/>
      <c r="N626" s="173"/>
      <c r="O626" s="173"/>
      <c r="P626" s="173"/>
      <c r="Q626" s="173"/>
      <c r="R626" s="173"/>
      <c r="S626" s="173"/>
      <c r="T626" s="173"/>
      <c r="U626" s="173"/>
      <c r="V626" s="173"/>
      <c r="W626" s="173"/>
    </row>
    <row r="627" spans="1:23" ht="30" customHeight="1" x14ac:dyDescent="0.2">
      <c r="A627" s="173" t="s">
        <v>622</v>
      </c>
      <c r="B627" s="173"/>
      <c r="C627" s="173"/>
      <c r="D627" s="173"/>
      <c r="E627" s="173"/>
      <c r="F627" s="173"/>
      <c r="G627" s="173"/>
      <c r="H627" s="173"/>
      <c r="I627" s="173"/>
      <c r="J627" s="173"/>
      <c r="K627" s="173"/>
      <c r="L627" s="173"/>
      <c r="M627" s="173"/>
      <c r="N627" s="173"/>
      <c r="O627" s="173"/>
      <c r="P627" s="173"/>
      <c r="Q627" s="173"/>
      <c r="R627" s="173"/>
      <c r="S627" s="173"/>
      <c r="T627" s="173"/>
      <c r="U627" s="173"/>
      <c r="V627" s="173"/>
      <c r="W627" s="173"/>
    </row>
    <row r="628" spans="1:23" ht="24.75" customHeight="1" x14ac:dyDescent="0.2">
      <c r="A628" s="20"/>
      <c r="B628" s="2"/>
      <c r="C628" s="174" t="s">
        <v>56</v>
      </c>
      <c r="D628" s="175"/>
      <c r="E628" s="175"/>
      <c r="F628" s="175"/>
      <c r="G628" s="175"/>
      <c r="H628" s="175"/>
      <c r="I628" s="175"/>
      <c r="J628" s="175"/>
      <c r="K628" s="175"/>
      <c r="L628" s="175"/>
      <c r="M628" s="175"/>
      <c r="N628" s="175"/>
      <c r="O628" s="175"/>
      <c r="P628" s="175"/>
      <c r="Q628" s="175"/>
      <c r="R628" s="20"/>
      <c r="S628" s="20"/>
      <c r="T628" s="20"/>
      <c r="U628" s="20"/>
      <c r="V628" s="20"/>
      <c r="W628" s="20"/>
    </row>
    <row r="629" spans="1:23" ht="24.75" customHeight="1" x14ac:dyDescent="0.2">
      <c r="A629" s="20"/>
      <c r="B629" s="2"/>
      <c r="C629" s="171" t="s">
        <v>292</v>
      </c>
      <c r="D629" s="172"/>
      <c r="E629" s="172"/>
      <c r="F629" s="172"/>
      <c r="G629" s="172"/>
      <c r="H629" s="172"/>
      <c r="I629" s="172"/>
      <c r="J629" s="172"/>
      <c r="K629" s="172"/>
      <c r="L629" s="172"/>
      <c r="M629" s="172"/>
      <c r="N629" s="172"/>
      <c r="O629" s="172"/>
      <c r="P629" s="172"/>
      <c r="Q629" s="172"/>
      <c r="R629" s="172"/>
      <c r="S629" s="20"/>
      <c r="T629" s="20"/>
      <c r="U629" s="20"/>
      <c r="V629" s="20"/>
      <c r="W629" s="20"/>
    </row>
    <row r="630" spans="1:23" ht="24.75" customHeight="1" x14ac:dyDescent="0.2">
      <c r="A630" s="20"/>
      <c r="B630" s="2"/>
      <c r="C630" s="174" t="s">
        <v>293</v>
      </c>
      <c r="D630" s="175"/>
      <c r="E630" s="175"/>
      <c r="F630" s="175"/>
      <c r="G630" s="175"/>
      <c r="H630" s="175"/>
      <c r="I630" s="175"/>
      <c r="J630" s="175"/>
      <c r="K630" s="175"/>
      <c r="L630" s="175"/>
      <c r="M630" s="175"/>
      <c r="N630" s="175"/>
      <c r="O630" s="175"/>
      <c r="P630" s="175"/>
      <c r="Q630" s="175"/>
      <c r="R630" s="20"/>
      <c r="S630" s="20"/>
      <c r="T630" s="20"/>
      <c r="U630" s="20"/>
      <c r="V630" s="20"/>
      <c r="W630" s="20"/>
    </row>
    <row r="631" spans="1:23" ht="24.75" customHeight="1" x14ac:dyDescent="0.2">
      <c r="A631" s="20"/>
      <c r="B631" s="2"/>
      <c r="C631" s="174" t="s">
        <v>294</v>
      </c>
      <c r="D631" s="175"/>
      <c r="E631" s="175"/>
      <c r="F631" s="175"/>
      <c r="G631" s="175"/>
      <c r="H631" s="175"/>
      <c r="I631" s="175"/>
      <c r="J631" s="175"/>
      <c r="K631" s="175"/>
      <c r="L631" s="175"/>
      <c r="M631" s="175"/>
      <c r="N631" s="175"/>
      <c r="O631" s="175"/>
      <c r="P631" s="175"/>
      <c r="Q631" s="175"/>
      <c r="R631" s="20"/>
      <c r="S631" s="20"/>
      <c r="T631" s="20"/>
      <c r="U631" s="20"/>
      <c r="V631" s="20"/>
      <c r="W631" s="20"/>
    </row>
    <row r="632" spans="1:23" ht="24.75" customHeight="1" x14ac:dyDescent="0.2">
      <c r="A632" s="20"/>
      <c r="B632" s="2"/>
      <c r="C632" s="174" t="s">
        <v>202</v>
      </c>
      <c r="D632" s="175"/>
      <c r="E632" s="175"/>
      <c r="F632" s="175"/>
      <c r="G632" s="175"/>
      <c r="H632" s="175"/>
      <c r="I632" s="175"/>
      <c r="J632" s="175"/>
      <c r="K632" s="175"/>
      <c r="L632" s="175"/>
      <c r="M632" s="175"/>
      <c r="N632" s="175"/>
      <c r="O632" s="175"/>
      <c r="P632" s="175"/>
      <c r="Q632" s="175"/>
      <c r="R632" s="20"/>
      <c r="S632" s="20"/>
      <c r="T632" s="20"/>
      <c r="U632" s="20"/>
      <c r="V632" s="20"/>
      <c r="W632" s="20"/>
    </row>
    <row r="633" spans="1:23" ht="16.5" customHeight="1" x14ac:dyDescent="0.2">
      <c r="A633" s="20"/>
      <c r="B633" s="36"/>
      <c r="C633" s="36"/>
      <c r="D633" s="36"/>
      <c r="E633" s="36"/>
      <c r="F633" s="36"/>
      <c r="G633" s="36"/>
      <c r="H633" s="36"/>
      <c r="I633" s="36"/>
      <c r="J633" s="36"/>
      <c r="K633" s="36"/>
      <c r="L633" s="36"/>
      <c r="M633" s="36"/>
      <c r="N633" s="36"/>
      <c r="O633" s="36"/>
      <c r="P633" s="30"/>
      <c r="Q633" s="30"/>
      <c r="R633" s="20"/>
      <c r="S633" s="20"/>
      <c r="T633" s="20"/>
      <c r="U633" s="20"/>
      <c r="V633" s="20"/>
      <c r="W633" s="20"/>
    </row>
    <row r="634" spans="1:23" ht="37.5" customHeight="1" x14ac:dyDescent="0.2">
      <c r="A634" s="173" t="s">
        <v>669</v>
      </c>
      <c r="B634" s="173"/>
      <c r="C634" s="173"/>
      <c r="D634" s="173"/>
      <c r="E634" s="173"/>
      <c r="F634" s="173"/>
      <c r="G634" s="173"/>
      <c r="H634" s="173"/>
      <c r="I634" s="173"/>
      <c r="J634" s="173"/>
      <c r="K634" s="173"/>
      <c r="L634" s="173"/>
      <c r="M634" s="173"/>
      <c r="N634" s="173"/>
      <c r="O634" s="173"/>
      <c r="P634" s="173"/>
      <c r="Q634" s="173"/>
      <c r="R634" s="173"/>
      <c r="S634" s="173"/>
      <c r="T634" s="173"/>
      <c r="U634" s="173"/>
      <c r="V634" s="173"/>
      <c r="W634" s="173"/>
    </row>
    <row r="635" spans="1:23" ht="23.25" customHeight="1" x14ac:dyDescent="0.2">
      <c r="A635" s="81"/>
      <c r="B635" s="81"/>
      <c r="C635" s="177" t="s">
        <v>86</v>
      </c>
      <c r="D635" s="177"/>
      <c r="E635" s="177"/>
      <c r="F635" s="177"/>
      <c r="G635" s="177"/>
      <c r="H635" s="177"/>
      <c r="I635" s="177"/>
      <c r="J635" s="177"/>
      <c r="K635" s="177"/>
      <c r="L635" s="177"/>
      <c r="M635" s="177"/>
      <c r="N635" s="81"/>
      <c r="O635" s="81"/>
      <c r="P635" s="81"/>
      <c r="Q635" s="81"/>
      <c r="R635" s="81"/>
      <c r="S635" s="81"/>
      <c r="T635" s="81"/>
      <c r="U635" s="81"/>
      <c r="V635" s="81"/>
      <c r="W635" s="81"/>
    </row>
    <row r="636" spans="1:23" ht="23.25" customHeight="1" x14ac:dyDescent="0.2">
      <c r="A636" s="20"/>
      <c r="B636" s="20"/>
      <c r="C636" s="177" t="s">
        <v>87</v>
      </c>
      <c r="D636" s="177"/>
      <c r="E636" s="177"/>
      <c r="F636" s="177"/>
      <c r="G636" s="177"/>
      <c r="H636" s="177"/>
      <c r="I636" s="177"/>
      <c r="J636" s="177"/>
      <c r="K636" s="177"/>
      <c r="L636" s="177"/>
      <c r="M636" s="177"/>
      <c r="N636" s="36"/>
      <c r="O636" s="36"/>
      <c r="P636" s="144"/>
      <c r="Q636" s="144"/>
      <c r="R636" s="144"/>
      <c r="S636" s="20"/>
      <c r="T636" s="20"/>
      <c r="U636" s="20"/>
      <c r="V636" s="20"/>
      <c r="W636" s="20"/>
    </row>
    <row r="637" spans="1:23" ht="23.25" customHeight="1" thickBot="1" x14ac:dyDescent="0.25">
      <c r="A637" s="20"/>
      <c r="B637" s="20"/>
      <c r="C637" s="177" t="s">
        <v>743</v>
      </c>
      <c r="D637" s="177"/>
      <c r="E637" s="177"/>
      <c r="F637" s="177"/>
      <c r="G637" s="177"/>
      <c r="H637" s="177"/>
      <c r="I637" s="177"/>
      <c r="J637" s="177"/>
      <c r="K637" s="177"/>
      <c r="L637" s="177"/>
      <c r="M637" s="177"/>
      <c r="N637" s="36"/>
      <c r="O637" s="36"/>
      <c r="P637" s="144"/>
      <c r="Q637" s="20"/>
      <c r="R637" s="20"/>
      <c r="S637" s="20"/>
      <c r="T637" s="20"/>
      <c r="U637" s="20"/>
      <c r="V637" s="20"/>
      <c r="W637" s="20"/>
    </row>
    <row r="638" spans="1:23" ht="23.25" customHeight="1" x14ac:dyDescent="0.2">
      <c r="A638" s="20"/>
      <c r="B638" s="20"/>
      <c r="C638" s="177" t="s">
        <v>744</v>
      </c>
      <c r="D638" s="177"/>
      <c r="E638" s="177"/>
      <c r="F638" s="177"/>
      <c r="G638" s="177"/>
      <c r="H638" s="177"/>
      <c r="I638" s="177"/>
      <c r="J638" s="177"/>
      <c r="K638" s="177"/>
      <c r="L638" s="177"/>
      <c r="M638" s="177"/>
      <c r="N638" s="36"/>
      <c r="O638" s="36"/>
      <c r="P638" s="181"/>
      <c r="Q638" s="182"/>
      <c r="R638" s="20"/>
      <c r="S638" s="20"/>
      <c r="T638" s="20"/>
      <c r="U638" s="20"/>
      <c r="V638" s="20"/>
      <c r="W638" s="20"/>
    </row>
    <row r="639" spans="1:23" ht="23.25" customHeight="1" thickBot="1" x14ac:dyDescent="0.25">
      <c r="A639" s="20"/>
      <c r="B639" s="20"/>
      <c r="C639" s="177" t="s">
        <v>745</v>
      </c>
      <c r="D639" s="177"/>
      <c r="E639" s="177"/>
      <c r="F639" s="177"/>
      <c r="G639" s="177"/>
      <c r="H639" s="177"/>
      <c r="I639" s="177"/>
      <c r="J639" s="177"/>
      <c r="K639" s="177"/>
      <c r="L639" s="177"/>
      <c r="M639" s="177"/>
      <c r="N639" s="36"/>
      <c r="O639" s="36"/>
      <c r="P639" s="183"/>
      <c r="Q639" s="184"/>
      <c r="R639" s="20"/>
      <c r="S639" s="20"/>
      <c r="T639" s="20"/>
      <c r="U639" s="20"/>
      <c r="V639" s="20"/>
      <c r="W639" s="20"/>
    </row>
    <row r="640" spans="1:23" ht="12.6" customHeight="1" x14ac:dyDescent="0.2">
      <c r="A640" s="20"/>
      <c r="B640" s="20"/>
      <c r="C640" s="36"/>
      <c r="D640" s="36"/>
      <c r="E640" s="36"/>
      <c r="F640" s="36"/>
      <c r="G640" s="36"/>
      <c r="H640" s="36"/>
      <c r="I640" s="36"/>
      <c r="J640" s="36"/>
      <c r="K640" s="36"/>
      <c r="L640" s="36"/>
      <c r="M640" s="36"/>
      <c r="N640" s="36"/>
      <c r="O640" s="36"/>
      <c r="P640" s="144"/>
      <c r="Q640" s="144"/>
      <c r="R640" s="144"/>
      <c r="S640" s="20"/>
      <c r="T640" s="20"/>
      <c r="U640" s="20"/>
      <c r="V640" s="20"/>
      <c r="W640" s="20"/>
    </row>
    <row r="641" spans="1:23" ht="27" customHeight="1" x14ac:dyDescent="0.2">
      <c r="A641" s="20"/>
      <c r="B641" s="20"/>
      <c r="C641" s="324" t="s">
        <v>722</v>
      </c>
      <c r="D641" s="325"/>
      <c r="E641" s="325"/>
      <c r="F641" s="325"/>
      <c r="G641" s="325"/>
      <c r="H641" s="325"/>
      <c r="I641" s="325"/>
      <c r="J641" s="325"/>
      <c r="K641" s="325"/>
      <c r="L641" s="325"/>
      <c r="M641" s="325"/>
      <c r="N641" s="325"/>
      <c r="O641" s="325"/>
      <c r="P641" s="325"/>
      <c r="Q641" s="325"/>
      <c r="R641" s="325"/>
      <c r="S641" s="325"/>
      <c r="T641" s="325"/>
      <c r="U641" s="326"/>
      <c r="V641" s="20"/>
      <c r="W641" s="20"/>
    </row>
    <row r="642" spans="1:23" ht="60" customHeight="1" x14ac:dyDescent="0.2">
      <c r="A642" s="20"/>
      <c r="B642" s="20"/>
      <c r="C642" s="217" t="s">
        <v>716</v>
      </c>
      <c r="D642" s="218"/>
      <c r="E642" s="218"/>
      <c r="F642" s="218"/>
      <c r="G642" s="218"/>
      <c r="H642" s="218"/>
      <c r="I642" s="218"/>
      <c r="J642" s="218"/>
      <c r="K642" s="218"/>
      <c r="L642" s="218"/>
      <c r="M642" s="218"/>
      <c r="N642" s="218"/>
      <c r="O642" s="218"/>
      <c r="P642" s="218"/>
      <c r="Q642" s="218"/>
      <c r="R642" s="218"/>
      <c r="S642" s="218"/>
      <c r="T642" s="218"/>
      <c r="U642" s="219"/>
      <c r="V642" s="20"/>
      <c r="W642" s="20"/>
    </row>
    <row r="643" spans="1:23" s="20" customFormat="1" ht="16.95" customHeight="1" x14ac:dyDescent="0.2">
      <c r="C643" s="28"/>
      <c r="D643" s="28"/>
      <c r="E643" s="28"/>
      <c r="F643" s="28"/>
      <c r="G643" s="28"/>
      <c r="H643" s="28"/>
      <c r="I643" s="28"/>
      <c r="J643" s="28"/>
      <c r="K643" s="28"/>
      <c r="L643" s="28"/>
      <c r="M643" s="28"/>
      <c r="N643" s="28"/>
      <c r="O643" s="28"/>
      <c r="P643" s="28"/>
      <c r="Q643" s="28"/>
      <c r="R643" s="28"/>
      <c r="S643" s="28"/>
      <c r="T643" s="28"/>
      <c r="U643" s="28"/>
    </row>
    <row r="644" spans="1:23" ht="30" customHeight="1" x14ac:dyDescent="0.2">
      <c r="A644" s="173" t="s">
        <v>710</v>
      </c>
      <c r="B644" s="173"/>
      <c r="C644" s="173"/>
      <c r="D644" s="173"/>
      <c r="E644" s="173"/>
      <c r="F644" s="173"/>
      <c r="G644" s="173"/>
      <c r="H644" s="173"/>
      <c r="I644" s="173"/>
      <c r="J644" s="173"/>
      <c r="K644" s="173"/>
      <c r="L644" s="173"/>
      <c r="M644" s="173"/>
      <c r="N644" s="173"/>
      <c r="O644" s="173"/>
      <c r="P644" s="173"/>
      <c r="Q644" s="173"/>
      <c r="R644" s="173"/>
      <c r="S644" s="173"/>
      <c r="T644" s="173"/>
      <c r="U644" s="173"/>
      <c r="V644" s="173"/>
      <c r="W644" s="173"/>
    </row>
    <row r="645" spans="1:23" ht="24.75" customHeight="1" x14ac:dyDescent="0.2">
      <c r="A645" s="20"/>
      <c r="B645" s="2"/>
      <c r="C645" s="176" t="s">
        <v>66</v>
      </c>
      <c r="D645" s="177"/>
      <c r="E645" s="177"/>
      <c r="F645" s="177"/>
      <c r="G645" s="177"/>
      <c r="H645" s="177"/>
      <c r="I645" s="177"/>
      <c r="J645" s="177"/>
      <c r="K645" s="177"/>
      <c r="L645" s="177"/>
      <c r="M645" s="99"/>
      <c r="N645" s="99"/>
      <c r="O645" s="99"/>
      <c r="P645" s="99"/>
      <c r="Q645" s="99"/>
      <c r="R645" s="99"/>
      <c r="S645" s="99"/>
      <c r="T645" s="99"/>
      <c r="U645" s="28"/>
      <c r="V645" s="20"/>
      <c r="W645" s="20"/>
    </row>
    <row r="646" spans="1:23" ht="24.75" customHeight="1" thickBot="1" x14ac:dyDescent="0.25">
      <c r="A646" s="20"/>
      <c r="B646" s="2"/>
      <c r="C646" s="176" t="s">
        <v>791</v>
      </c>
      <c r="D646" s="177"/>
      <c r="E646" s="177"/>
      <c r="F646" s="177"/>
      <c r="G646" s="177"/>
      <c r="H646" s="177"/>
      <c r="I646" s="177"/>
      <c r="J646" s="177"/>
      <c r="K646" s="177"/>
      <c r="L646" s="177"/>
      <c r="M646" s="99"/>
      <c r="N646" s="99"/>
      <c r="O646" s="99"/>
      <c r="P646" s="99"/>
      <c r="Q646" s="99"/>
      <c r="R646" s="99"/>
      <c r="S646" s="99"/>
      <c r="T646" s="99"/>
      <c r="U646" s="28"/>
      <c r="V646" s="20"/>
      <c r="W646" s="20"/>
    </row>
    <row r="647" spans="1:23" ht="24.75" customHeight="1" thickBot="1" x14ac:dyDescent="0.25">
      <c r="A647" s="20"/>
      <c r="B647" s="2"/>
      <c r="C647" s="176" t="s">
        <v>67</v>
      </c>
      <c r="D647" s="177"/>
      <c r="E647" s="177"/>
      <c r="F647" s="177"/>
      <c r="G647" s="177"/>
      <c r="H647" s="159"/>
      <c r="I647" s="159"/>
      <c r="J647" s="159"/>
      <c r="K647" s="185"/>
      <c r="L647" s="186"/>
      <c r="M647" s="186"/>
      <c r="N647" s="186"/>
      <c r="O647" s="186"/>
      <c r="P647" s="186"/>
      <c r="Q647" s="186"/>
      <c r="R647" s="186"/>
      <c r="S647" s="186"/>
      <c r="T647" s="186"/>
      <c r="U647" s="187"/>
      <c r="V647" s="20"/>
      <c r="W647" s="20"/>
    </row>
    <row r="648" spans="1:23" ht="24.75" customHeight="1" x14ac:dyDescent="0.2">
      <c r="A648" s="20"/>
      <c r="B648" s="2"/>
      <c r="C648" s="176" t="s">
        <v>82</v>
      </c>
      <c r="D648" s="177"/>
      <c r="E648" s="177"/>
      <c r="F648" s="177"/>
      <c r="G648" s="177"/>
      <c r="H648" s="177"/>
      <c r="I648" s="177"/>
      <c r="J648" s="177"/>
      <c r="K648" s="177"/>
      <c r="L648" s="177"/>
      <c r="M648" s="34"/>
      <c r="N648" s="34"/>
      <c r="O648" s="34"/>
      <c r="P648" s="28"/>
      <c r="Q648" s="28"/>
      <c r="R648" s="28"/>
      <c r="S648" s="28"/>
      <c r="T648" s="28"/>
      <c r="U648" s="114" t="s">
        <v>802</v>
      </c>
      <c r="V648" s="20"/>
      <c r="W648" s="20"/>
    </row>
    <row r="649" spans="1:23" ht="24.75" customHeight="1" x14ac:dyDescent="0.2">
      <c r="A649" s="20"/>
      <c r="B649" s="2"/>
      <c r="C649" s="176" t="s">
        <v>68</v>
      </c>
      <c r="D649" s="177"/>
      <c r="E649" s="177"/>
      <c r="F649" s="177"/>
      <c r="G649" s="177"/>
      <c r="H649" s="177"/>
      <c r="I649" s="177"/>
      <c r="J649" s="177"/>
      <c r="K649" s="177"/>
      <c r="L649" s="177"/>
      <c r="M649" s="28"/>
      <c r="N649" s="28"/>
      <c r="O649" s="28"/>
      <c r="P649" s="28"/>
      <c r="Q649" s="28"/>
      <c r="R649" s="28"/>
      <c r="S649" s="28"/>
      <c r="T649" s="28"/>
      <c r="U649" s="28"/>
      <c r="V649" s="20"/>
      <c r="W649" s="20"/>
    </row>
    <row r="650" spans="1:23" ht="24.75" customHeight="1" x14ac:dyDescent="0.2">
      <c r="A650" s="20"/>
      <c r="B650" s="2"/>
      <c r="C650" s="176" t="s">
        <v>69</v>
      </c>
      <c r="D650" s="177"/>
      <c r="E650" s="177"/>
      <c r="F650" s="177"/>
      <c r="G650" s="177"/>
      <c r="H650" s="177"/>
      <c r="I650" s="177"/>
      <c r="J650" s="177"/>
      <c r="K650" s="177"/>
      <c r="L650" s="177"/>
      <c r="M650" s="28"/>
      <c r="N650" s="28"/>
      <c r="O650" s="28"/>
      <c r="P650" s="28"/>
      <c r="Q650" s="28"/>
      <c r="R650" s="28"/>
      <c r="S650" s="28"/>
      <c r="T650" s="28"/>
      <c r="U650" s="28"/>
      <c r="V650" s="20"/>
      <c r="W650" s="20"/>
    </row>
    <row r="651" spans="1:23" ht="24.75" customHeight="1" x14ac:dyDescent="0.2">
      <c r="A651" s="20"/>
      <c r="B651" s="2"/>
      <c r="C651" s="176" t="s">
        <v>83</v>
      </c>
      <c r="D651" s="177"/>
      <c r="E651" s="177"/>
      <c r="F651" s="177"/>
      <c r="G651" s="177"/>
      <c r="H651" s="177"/>
      <c r="I651" s="177"/>
      <c r="J651" s="177"/>
      <c r="K651" s="177"/>
      <c r="L651" s="177"/>
      <c r="M651" s="28"/>
      <c r="N651" s="28"/>
      <c r="O651" s="28"/>
      <c r="P651" s="28"/>
      <c r="Q651" s="28"/>
      <c r="R651" s="28"/>
      <c r="S651" s="28"/>
      <c r="T651" s="20"/>
      <c r="U651" s="20"/>
      <c r="V651" s="20"/>
      <c r="W651" s="20"/>
    </row>
    <row r="652" spans="1:23" ht="24.75" customHeight="1" thickBot="1" x14ac:dyDescent="0.25">
      <c r="A652" s="20"/>
      <c r="B652" s="2"/>
      <c r="C652" s="176" t="s">
        <v>295</v>
      </c>
      <c r="D652" s="177"/>
      <c r="E652" s="177"/>
      <c r="F652" s="177"/>
      <c r="G652" s="177"/>
      <c r="H652" s="177"/>
      <c r="I652" s="177"/>
      <c r="J652" s="177"/>
      <c r="K652" s="177"/>
      <c r="L652" s="177"/>
      <c r="M652" s="160"/>
      <c r="N652" s="28"/>
      <c r="O652" s="28"/>
      <c r="P652" s="28"/>
      <c r="Q652" s="28"/>
      <c r="R652" s="28"/>
      <c r="S652" s="28"/>
      <c r="T652" s="28"/>
      <c r="U652" s="28"/>
      <c r="V652" s="20"/>
      <c r="W652" s="20"/>
    </row>
    <row r="653" spans="1:23" ht="24.75" customHeight="1" thickBot="1" x14ac:dyDescent="0.2">
      <c r="A653" s="20"/>
      <c r="B653" s="2"/>
      <c r="C653" s="177" t="s">
        <v>85</v>
      </c>
      <c r="D653" s="177"/>
      <c r="E653" s="177"/>
      <c r="F653" s="178"/>
      <c r="G653" s="179"/>
      <c r="H653" s="179"/>
      <c r="I653" s="179"/>
      <c r="J653" s="179"/>
      <c r="K653" s="179"/>
      <c r="L653" s="180"/>
      <c r="M653" s="161" t="s">
        <v>156</v>
      </c>
      <c r="N653" s="28"/>
      <c r="O653" s="28"/>
      <c r="P653" s="28"/>
      <c r="Q653" s="28"/>
      <c r="R653" s="28"/>
      <c r="S653" s="28"/>
      <c r="T653" s="20"/>
      <c r="U653" s="20"/>
      <c r="V653" s="20"/>
      <c r="W653" s="20"/>
    </row>
    <row r="654" spans="1:23" ht="16.95" customHeight="1" x14ac:dyDescent="0.2">
      <c r="A654" s="20"/>
      <c r="B654" s="75"/>
      <c r="C654" s="99"/>
      <c r="D654" s="99"/>
      <c r="E654" s="99"/>
      <c r="F654" s="99"/>
      <c r="G654" s="99"/>
      <c r="H654" s="99"/>
      <c r="I654" s="99"/>
      <c r="J654" s="99"/>
      <c r="K654" s="99"/>
      <c r="L654" s="99"/>
      <c r="M654" s="28"/>
      <c r="N654" s="28"/>
      <c r="O654" s="28"/>
      <c r="P654" s="28"/>
      <c r="Q654" s="28"/>
      <c r="R654" s="28"/>
      <c r="S654" s="28"/>
      <c r="T654" s="20"/>
      <c r="U654" s="20"/>
      <c r="V654" s="20"/>
      <c r="W654" s="20"/>
    </row>
    <row r="655" spans="1:23" s="20" customFormat="1" ht="23.4" customHeight="1" x14ac:dyDescent="0.2">
      <c r="A655" s="173" t="s">
        <v>711</v>
      </c>
      <c r="B655" s="173"/>
      <c r="C655" s="173"/>
      <c r="D655" s="173"/>
      <c r="E655" s="173"/>
      <c r="F655" s="173"/>
      <c r="G655" s="173"/>
      <c r="H655" s="173"/>
      <c r="I655" s="173"/>
      <c r="J655" s="173"/>
      <c r="K655" s="173"/>
      <c r="L655" s="173"/>
      <c r="M655" s="173"/>
      <c r="N655" s="173"/>
      <c r="O655" s="173"/>
      <c r="P655" s="173"/>
      <c r="Q655" s="173"/>
      <c r="R655" s="173"/>
      <c r="S655" s="173"/>
      <c r="T655" s="173"/>
      <c r="U655" s="173"/>
      <c r="V655" s="173"/>
      <c r="W655" s="173"/>
    </row>
    <row r="656" spans="1:23" s="20" customFormat="1" ht="24.75" customHeight="1" x14ac:dyDescent="0.2">
      <c r="A656" s="81"/>
      <c r="B656" s="81"/>
      <c r="C656" s="177" t="s">
        <v>86</v>
      </c>
      <c r="D656" s="177"/>
      <c r="E656" s="177"/>
      <c r="F656" s="177"/>
      <c r="G656" s="177"/>
      <c r="H656" s="177"/>
      <c r="I656" s="177"/>
      <c r="J656" s="177"/>
      <c r="K656" s="177"/>
      <c r="L656" s="177"/>
      <c r="M656" s="177"/>
      <c r="N656" s="81"/>
      <c r="O656" s="81"/>
      <c r="P656" s="81"/>
      <c r="Q656" s="81"/>
      <c r="R656" s="81"/>
      <c r="S656" s="81"/>
      <c r="T656" s="81"/>
      <c r="U656" s="81"/>
      <c r="V656" s="81"/>
      <c r="W656" s="81"/>
    </row>
    <row r="657" spans="1:23" s="20" customFormat="1" ht="24.75" customHeight="1" x14ac:dyDescent="0.2">
      <c r="C657" s="177" t="s">
        <v>87</v>
      </c>
      <c r="D657" s="177"/>
      <c r="E657" s="177"/>
      <c r="F657" s="177"/>
      <c r="G657" s="177"/>
      <c r="H657" s="177"/>
      <c r="I657" s="177"/>
      <c r="J657" s="177"/>
      <c r="K657" s="177"/>
      <c r="L657" s="177"/>
      <c r="M657" s="177"/>
      <c r="N657" s="36"/>
      <c r="O657" s="36"/>
      <c r="P657" s="144"/>
      <c r="Q657" s="144"/>
      <c r="R657" s="144"/>
    </row>
    <row r="658" spans="1:23" s="20" customFormat="1" ht="24.75" customHeight="1" thickBot="1" x14ac:dyDescent="0.25">
      <c r="C658" s="177" t="s">
        <v>743</v>
      </c>
      <c r="D658" s="177"/>
      <c r="E658" s="177"/>
      <c r="F658" s="177"/>
      <c r="G658" s="177"/>
      <c r="H658" s="177"/>
      <c r="I658" s="177"/>
      <c r="J658" s="177"/>
      <c r="K658" s="177"/>
      <c r="L658" s="177"/>
      <c r="M658" s="177"/>
      <c r="N658" s="36"/>
      <c r="O658" s="36"/>
      <c r="P658" s="144"/>
    </row>
    <row r="659" spans="1:23" s="20" customFormat="1" ht="24.75" customHeight="1" x14ac:dyDescent="0.2">
      <c r="C659" s="177" t="s">
        <v>744</v>
      </c>
      <c r="D659" s="177"/>
      <c r="E659" s="177"/>
      <c r="F659" s="177"/>
      <c r="G659" s="177"/>
      <c r="H659" s="177"/>
      <c r="I659" s="177"/>
      <c r="J659" s="177"/>
      <c r="K659" s="177"/>
      <c r="L659" s="177"/>
      <c r="M659" s="177"/>
      <c r="N659" s="36"/>
      <c r="O659" s="36"/>
      <c r="P659" s="181"/>
      <c r="Q659" s="182"/>
    </row>
    <row r="660" spans="1:23" s="20" customFormat="1" ht="24.75" customHeight="1" thickBot="1" x14ac:dyDescent="0.25">
      <c r="C660" s="177" t="s">
        <v>745</v>
      </c>
      <c r="D660" s="177"/>
      <c r="E660" s="177"/>
      <c r="F660" s="177"/>
      <c r="G660" s="177"/>
      <c r="H660" s="177"/>
      <c r="I660" s="177"/>
      <c r="J660" s="177"/>
      <c r="K660" s="177"/>
      <c r="L660" s="177"/>
      <c r="M660" s="177"/>
      <c r="N660" s="36"/>
      <c r="O660" s="36"/>
      <c r="P660" s="183"/>
      <c r="Q660" s="184"/>
    </row>
    <row r="661" spans="1:23" ht="18.75" customHeight="1" x14ac:dyDescent="0.2">
      <c r="A661" s="81"/>
      <c r="B661" s="81"/>
      <c r="C661" s="81"/>
      <c r="D661" s="81"/>
      <c r="E661" s="81"/>
      <c r="F661" s="81"/>
      <c r="G661" s="81"/>
      <c r="H661" s="81"/>
      <c r="I661" s="81"/>
      <c r="J661" s="81"/>
      <c r="K661" s="81"/>
      <c r="L661" s="81"/>
      <c r="M661" s="81"/>
      <c r="N661" s="81"/>
      <c r="O661" s="81"/>
      <c r="P661" s="81"/>
      <c r="Q661" s="81"/>
      <c r="R661" s="81"/>
      <c r="S661" s="81"/>
      <c r="T661" s="81"/>
      <c r="U661" s="81"/>
      <c r="V661" s="81"/>
      <c r="W661" s="81"/>
    </row>
    <row r="662" spans="1:23" ht="45.75" customHeight="1" x14ac:dyDescent="0.2">
      <c r="A662" s="173" t="s">
        <v>670</v>
      </c>
      <c r="B662" s="173"/>
      <c r="C662" s="173"/>
      <c r="D662" s="173"/>
      <c r="E662" s="173"/>
      <c r="F662" s="173"/>
      <c r="G662" s="173"/>
      <c r="H662" s="173"/>
      <c r="I662" s="173"/>
      <c r="J662" s="173"/>
      <c r="K662" s="173"/>
      <c r="L662" s="173"/>
      <c r="M662" s="173"/>
      <c r="N662" s="173"/>
      <c r="O662" s="173"/>
      <c r="P662" s="173"/>
      <c r="Q662" s="173"/>
      <c r="R662" s="173"/>
      <c r="S662" s="173"/>
      <c r="T662" s="173"/>
      <c r="U662" s="173"/>
      <c r="V662" s="173"/>
      <c r="W662" s="173"/>
    </row>
    <row r="663" spans="1:23" ht="24.75" customHeight="1" x14ac:dyDescent="0.2">
      <c r="A663" s="20"/>
      <c r="B663" s="2"/>
      <c r="C663" s="176" t="s">
        <v>66</v>
      </c>
      <c r="D663" s="177"/>
      <c r="E663" s="177"/>
      <c r="F663" s="177"/>
      <c r="G663" s="177"/>
      <c r="H663" s="177"/>
      <c r="I663" s="177"/>
      <c r="J663" s="177"/>
      <c r="K663" s="177"/>
      <c r="L663" s="177"/>
      <c r="M663" s="99"/>
      <c r="N663" s="99"/>
      <c r="O663" s="99"/>
      <c r="P663" s="99"/>
      <c r="Q663" s="99"/>
      <c r="R663" s="99"/>
      <c r="S663" s="99"/>
      <c r="T663" s="99"/>
      <c r="U663" s="28"/>
      <c r="V663" s="20"/>
      <c r="W663" s="20"/>
    </row>
    <row r="664" spans="1:23" ht="24.75" customHeight="1" thickBot="1" x14ac:dyDescent="0.25">
      <c r="A664" s="20"/>
      <c r="B664" s="2"/>
      <c r="C664" s="176" t="s">
        <v>791</v>
      </c>
      <c r="D664" s="177"/>
      <c r="E664" s="177"/>
      <c r="F664" s="177"/>
      <c r="G664" s="177"/>
      <c r="H664" s="177"/>
      <c r="I664" s="177"/>
      <c r="J664" s="177"/>
      <c r="K664" s="177"/>
      <c r="L664" s="177"/>
      <c r="M664" s="99"/>
      <c r="N664" s="99"/>
      <c r="O664" s="99"/>
      <c r="P664" s="99"/>
      <c r="Q664" s="99"/>
      <c r="R664" s="99"/>
      <c r="S664" s="99"/>
      <c r="T664" s="99"/>
      <c r="U664" s="28"/>
      <c r="V664" s="20"/>
      <c r="W664" s="20"/>
    </row>
    <row r="665" spans="1:23" ht="24.75" customHeight="1" thickBot="1" x14ac:dyDescent="0.25">
      <c r="A665" s="20"/>
      <c r="B665" s="2"/>
      <c r="C665" s="176" t="s">
        <v>67</v>
      </c>
      <c r="D665" s="177"/>
      <c r="E665" s="177"/>
      <c r="F665" s="177"/>
      <c r="G665" s="177"/>
      <c r="H665" s="159"/>
      <c r="I665" s="159"/>
      <c r="J665" s="159"/>
      <c r="K665" s="185"/>
      <c r="L665" s="186"/>
      <c r="M665" s="186"/>
      <c r="N665" s="186"/>
      <c r="O665" s="186"/>
      <c r="P665" s="186"/>
      <c r="Q665" s="186"/>
      <c r="R665" s="186"/>
      <c r="S665" s="186"/>
      <c r="T665" s="186"/>
      <c r="U665" s="187"/>
      <c r="V665" s="20"/>
      <c r="W665" s="20"/>
    </row>
    <row r="666" spans="1:23" ht="24.75" customHeight="1" x14ac:dyDescent="0.2">
      <c r="A666" s="20"/>
      <c r="B666" s="2"/>
      <c r="C666" s="176" t="s">
        <v>82</v>
      </c>
      <c r="D666" s="177"/>
      <c r="E666" s="177"/>
      <c r="F666" s="177"/>
      <c r="G666" s="177"/>
      <c r="H666" s="177"/>
      <c r="I666" s="177"/>
      <c r="J666" s="177"/>
      <c r="K666" s="177"/>
      <c r="L666" s="177"/>
      <c r="M666" s="99"/>
      <c r="N666" s="99"/>
      <c r="O666" s="99"/>
      <c r="P666" s="28"/>
      <c r="Q666" s="28"/>
      <c r="R666" s="28"/>
      <c r="S666" s="28"/>
      <c r="T666" s="28"/>
      <c r="U666" s="114" t="s">
        <v>802</v>
      </c>
      <c r="V666" s="20"/>
      <c r="W666" s="20"/>
    </row>
    <row r="667" spans="1:23" ht="24.75" customHeight="1" x14ac:dyDescent="0.2">
      <c r="A667" s="20"/>
      <c r="B667" s="2"/>
      <c r="C667" s="176" t="s">
        <v>68</v>
      </c>
      <c r="D667" s="177"/>
      <c r="E667" s="177"/>
      <c r="F667" s="177"/>
      <c r="G667" s="177"/>
      <c r="H667" s="177"/>
      <c r="I667" s="177"/>
      <c r="J667" s="177"/>
      <c r="K667" s="177"/>
      <c r="L667" s="177"/>
      <c r="M667" s="28"/>
      <c r="N667" s="28"/>
      <c r="O667" s="28"/>
      <c r="P667" s="28"/>
      <c r="Q667" s="28"/>
      <c r="R667" s="28"/>
      <c r="S667" s="28"/>
      <c r="T667" s="28"/>
      <c r="U667" s="28"/>
      <c r="V667" s="20"/>
      <c r="W667" s="20"/>
    </row>
    <row r="668" spans="1:23" ht="24.75" customHeight="1" x14ac:dyDescent="0.2">
      <c r="A668" s="20"/>
      <c r="B668" s="2"/>
      <c r="C668" s="176" t="s">
        <v>69</v>
      </c>
      <c r="D668" s="177"/>
      <c r="E668" s="177"/>
      <c r="F668" s="177"/>
      <c r="G668" s="177"/>
      <c r="H668" s="177"/>
      <c r="I668" s="177"/>
      <c r="J668" s="177"/>
      <c r="K668" s="177"/>
      <c r="L668" s="177"/>
      <c r="M668" s="28"/>
      <c r="N668" s="28"/>
      <c r="O668" s="28"/>
      <c r="P668" s="28"/>
      <c r="Q668" s="28"/>
      <c r="R668" s="28"/>
      <c r="S668" s="28"/>
      <c r="T668" s="28"/>
      <c r="U668" s="28"/>
      <c r="V668" s="20"/>
      <c r="W668" s="20"/>
    </row>
    <row r="669" spans="1:23" ht="24.75" customHeight="1" x14ac:dyDescent="0.2">
      <c r="A669" s="20"/>
      <c r="B669" s="2"/>
      <c r="C669" s="176" t="s">
        <v>83</v>
      </c>
      <c r="D669" s="177"/>
      <c r="E669" s="177"/>
      <c r="F669" s="177"/>
      <c r="G669" s="177"/>
      <c r="H669" s="177"/>
      <c r="I669" s="177"/>
      <c r="J669" s="177"/>
      <c r="K669" s="177"/>
      <c r="L669" s="177"/>
      <c r="M669" s="28"/>
      <c r="N669" s="28"/>
      <c r="O669" s="28"/>
      <c r="P669" s="28"/>
      <c r="Q669" s="28"/>
      <c r="R669" s="28"/>
      <c r="S669" s="28"/>
      <c r="T669" s="20"/>
      <c r="U669" s="20"/>
      <c r="V669" s="20"/>
      <c r="W669" s="20"/>
    </row>
    <row r="670" spans="1:23" ht="24.75" customHeight="1" thickBot="1" x14ac:dyDescent="0.25">
      <c r="A670" s="20"/>
      <c r="B670" s="2"/>
      <c r="C670" s="176" t="s">
        <v>295</v>
      </c>
      <c r="D670" s="177"/>
      <c r="E670" s="177"/>
      <c r="F670" s="177"/>
      <c r="G670" s="177"/>
      <c r="H670" s="177"/>
      <c r="I670" s="177"/>
      <c r="J670" s="177"/>
      <c r="K670" s="177"/>
      <c r="L670" s="177"/>
      <c r="M670" s="160"/>
      <c r="N670" s="28"/>
      <c r="O670" s="28"/>
      <c r="P670" s="28"/>
      <c r="Q670" s="28"/>
      <c r="R670" s="28"/>
      <c r="S670" s="28"/>
      <c r="T670" s="28"/>
      <c r="U670" s="28"/>
      <c r="V670" s="20"/>
      <c r="W670" s="20"/>
    </row>
    <row r="671" spans="1:23" ht="24.75" customHeight="1" thickBot="1" x14ac:dyDescent="0.2">
      <c r="A671" s="20"/>
      <c r="B671" s="2"/>
      <c r="C671" s="177" t="s">
        <v>85</v>
      </c>
      <c r="D671" s="177"/>
      <c r="E671" s="177"/>
      <c r="F671" s="178"/>
      <c r="G671" s="179"/>
      <c r="H671" s="179"/>
      <c r="I671" s="179"/>
      <c r="J671" s="179"/>
      <c r="K671" s="179"/>
      <c r="L671" s="180"/>
      <c r="M671" s="161" t="s">
        <v>156</v>
      </c>
      <c r="N671" s="28"/>
      <c r="O671" s="28"/>
      <c r="P671" s="28"/>
      <c r="Q671" s="28"/>
      <c r="R671" s="28"/>
      <c r="S671" s="28"/>
      <c r="T671" s="20"/>
      <c r="U671" s="20"/>
      <c r="V671" s="20"/>
      <c r="W671" s="20"/>
    </row>
    <row r="672" spans="1:23" ht="17.25" customHeight="1" x14ac:dyDescent="0.2">
      <c r="A672" s="93"/>
      <c r="B672" s="93"/>
      <c r="C672" s="107"/>
      <c r="D672" s="107"/>
      <c r="E672" s="107"/>
      <c r="F672" s="107"/>
      <c r="G672" s="107"/>
      <c r="H672" s="107"/>
      <c r="I672" s="107"/>
      <c r="J672" s="107"/>
      <c r="K672" s="107"/>
      <c r="L672" s="107"/>
      <c r="M672" s="107"/>
      <c r="N672" s="107"/>
      <c r="O672" s="107"/>
      <c r="P672" s="107"/>
      <c r="Q672" s="107"/>
      <c r="R672" s="107"/>
      <c r="S672" s="107"/>
      <c r="T672" s="90"/>
      <c r="U672" s="107"/>
      <c r="V672" s="20"/>
      <c r="W672" s="20"/>
    </row>
    <row r="673" spans="1:23" ht="17.25" customHeight="1" x14ac:dyDescent="0.2">
      <c r="A673" s="93"/>
      <c r="B673" s="93"/>
      <c r="C673" s="107"/>
      <c r="D673" s="107"/>
      <c r="E673" s="107"/>
      <c r="F673" s="107"/>
      <c r="G673" s="107"/>
      <c r="H673" s="107"/>
      <c r="I673" s="107"/>
      <c r="J673" s="107"/>
      <c r="K673" s="107"/>
      <c r="L673" s="107"/>
      <c r="M673" s="107"/>
      <c r="N673" s="107"/>
      <c r="O673" s="107"/>
      <c r="P673" s="107"/>
      <c r="Q673" s="107"/>
      <c r="R673" s="107"/>
      <c r="S673" s="107"/>
      <c r="T673" s="90"/>
      <c r="U673" s="107"/>
      <c r="V673" s="20"/>
      <c r="W673" s="20"/>
    </row>
    <row r="674" spans="1:23" ht="30" customHeight="1" x14ac:dyDescent="0.2">
      <c r="A674" s="173" t="s">
        <v>687</v>
      </c>
      <c r="B674" s="173"/>
      <c r="C674" s="173"/>
      <c r="D674" s="173"/>
      <c r="E674" s="173"/>
      <c r="F674" s="173"/>
      <c r="G674" s="173"/>
      <c r="H674" s="173"/>
      <c r="I674" s="173"/>
      <c r="J674" s="173"/>
      <c r="K674" s="173"/>
      <c r="L674" s="173"/>
      <c r="M674" s="173"/>
      <c r="N674" s="173"/>
      <c r="O674" s="173"/>
      <c r="P674" s="173"/>
      <c r="Q674" s="173"/>
      <c r="R674" s="173"/>
      <c r="S674" s="173"/>
      <c r="T674" s="173"/>
      <c r="U674" s="173"/>
      <c r="V674" s="173"/>
      <c r="W674" s="173"/>
    </row>
    <row r="675" spans="1:23" ht="24.6" customHeight="1" x14ac:dyDescent="0.2">
      <c r="A675" s="81"/>
      <c r="B675" s="81"/>
      <c r="C675" s="177" t="s">
        <v>404</v>
      </c>
      <c r="D675" s="177"/>
      <c r="E675" s="177"/>
      <c r="F675" s="177"/>
      <c r="G675" s="177"/>
      <c r="H675" s="177"/>
      <c r="I675" s="177"/>
      <c r="J675" s="177"/>
      <c r="K675" s="177"/>
      <c r="L675" s="177"/>
      <c r="M675" s="177"/>
      <c r="N675" s="81"/>
      <c r="O675" s="81"/>
      <c r="P675" s="81"/>
      <c r="Q675" s="81"/>
      <c r="R675" s="81"/>
      <c r="S675" s="81"/>
      <c r="T675" s="81"/>
      <c r="U675" s="81"/>
      <c r="V675" s="81"/>
      <c r="W675" s="81"/>
    </row>
    <row r="676" spans="1:23" ht="24.6" customHeight="1" thickBot="1" x14ac:dyDescent="0.25">
      <c r="A676" s="20"/>
      <c r="B676" s="20"/>
      <c r="C676" s="177" t="s">
        <v>746</v>
      </c>
      <c r="D676" s="177"/>
      <c r="E676" s="177"/>
      <c r="F676" s="177"/>
      <c r="G676" s="177"/>
      <c r="H676" s="177"/>
      <c r="I676" s="177"/>
      <c r="J676" s="177"/>
      <c r="K676" s="177"/>
      <c r="L676" s="177"/>
      <c r="M676" s="177"/>
      <c r="N676" s="36"/>
      <c r="O676" s="36"/>
      <c r="P676" s="144"/>
      <c r="Q676" s="20"/>
      <c r="R676" s="144"/>
      <c r="S676" s="20"/>
      <c r="T676" s="20"/>
      <c r="U676" s="20"/>
      <c r="V676" s="20"/>
      <c r="W676" s="20"/>
    </row>
    <row r="677" spans="1:23" ht="24.6" customHeight="1" x14ac:dyDescent="0.2">
      <c r="A677" s="20"/>
      <c r="B677" s="20"/>
      <c r="C677" s="177" t="s">
        <v>747</v>
      </c>
      <c r="D677" s="177"/>
      <c r="E677" s="177"/>
      <c r="F677" s="177"/>
      <c r="G677" s="177"/>
      <c r="H677" s="177"/>
      <c r="I677" s="177"/>
      <c r="J677" s="177"/>
      <c r="K677" s="177"/>
      <c r="L677" s="177"/>
      <c r="M677" s="177"/>
      <c r="N677" s="36"/>
      <c r="O677" s="36"/>
      <c r="P677" s="181"/>
      <c r="Q677" s="182"/>
      <c r="R677" s="144"/>
      <c r="S677" s="20"/>
      <c r="T677" s="20"/>
      <c r="U677" s="20"/>
      <c r="V677" s="20"/>
      <c r="W677" s="20"/>
    </row>
    <row r="678" spans="1:23" ht="24.6" customHeight="1" thickBot="1" x14ac:dyDescent="0.25">
      <c r="A678" s="20"/>
      <c r="B678" s="20"/>
      <c r="C678" s="177" t="s">
        <v>88</v>
      </c>
      <c r="D678" s="177"/>
      <c r="E678" s="177"/>
      <c r="F678" s="177"/>
      <c r="G678" s="177"/>
      <c r="H678" s="177"/>
      <c r="I678" s="177"/>
      <c r="J678" s="177"/>
      <c r="K678" s="177"/>
      <c r="L678" s="177"/>
      <c r="M678" s="177"/>
      <c r="N678" s="36"/>
      <c r="O678" s="36"/>
      <c r="P678" s="183"/>
      <c r="Q678" s="184"/>
      <c r="R678" s="144"/>
      <c r="S678" s="20"/>
      <c r="T678" s="20"/>
      <c r="U678" s="20"/>
      <c r="V678" s="20"/>
      <c r="W678" s="20"/>
    </row>
    <row r="679" spans="1:23" s="20" customFormat="1" ht="24.75" customHeight="1" x14ac:dyDescent="0.2">
      <c r="C679" s="28"/>
      <c r="D679" s="28"/>
      <c r="E679" s="28"/>
      <c r="F679" s="28"/>
      <c r="G679" s="28"/>
      <c r="H679" s="28"/>
      <c r="I679" s="28"/>
      <c r="J679" s="28"/>
      <c r="K679" s="28"/>
      <c r="L679" s="28"/>
      <c r="M679" s="28"/>
      <c r="N679" s="28"/>
      <c r="O679" s="28"/>
      <c r="P679" s="146" t="str">
        <f>IF(P677=2,"→（８）にお進みください",IF(OR(P677=3,P677=4),"→（９）にお進みください",""))</f>
        <v/>
      </c>
      <c r="Q679" s="28"/>
      <c r="R679" s="28"/>
      <c r="S679" s="28"/>
      <c r="T679" s="28"/>
      <c r="U679" s="28"/>
    </row>
    <row r="680" spans="1:23" ht="28.5" customHeight="1" x14ac:dyDescent="0.2">
      <c r="A680" s="20"/>
      <c r="B680" s="20"/>
      <c r="C680" s="324" t="s">
        <v>688</v>
      </c>
      <c r="D680" s="325"/>
      <c r="E680" s="325"/>
      <c r="F680" s="325"/>
      <c r="G680" s="325"/>
      <c r="H680" s="325"/>
      <c r="I680" s="325"/>
      <c r="J680" s="325"/>
      <c r="K680" s="325"/>
      <c r="L680" s="325"/>
      <c r="M680" s="325"/>
      <c r="N680" s="325"/>
      <c r="O680" s="325"/>
      <c r="P680" s="325"/>
      <c r="Q680" s="325"/>
      <c r="R680" s="325"/>
      <c r="S680" s="325"/>
      <c r="T680" s="325"/>
      <c r="U680" s="326"/>
      <c r="V680" s="20"/>
      <c r="W680" s="20"/>
    </row>
    <row r="681" spans="1:23" ht="85.5" customHeight="1" x14ac:dyDescent="0.2">
      <c r="A681" s="20"/>
      <c r="B681" s="20"/>
      <c r="C681" s="217" t="s">
        <v>717</v>
      </c>
      <c r="D681" s="218"/>
      <c r="E681" s="218"/>
      <c r="F681" s="218"/>
      <c r="G681" s="218"/>
      <c r="H681" s="218"/>
      <c r="I681" s="218"/>
      <c r="J681" s="218"/>
      <c r="K681" s="218"/>
      <c r="L681" s="218"/>
      <c r="M681" s="218"/>
      <c r="N681" s="218"/>
      <c r="O681" s="218"/>
      <c r="P681" s="218"/>
      <c r="Q681" s="218"/>
      <c r="R681" s="218"/>
      <c r="S681" s="218"/>
      <c r="T681" s="218"/>
      <c r="U681" s="219"/>
      <c r="V681" s="20"/>
      <c r="W681" s="20"/>
    </row>
    <row r="682" spans="1:23" s="20" customFormat="1" ht="12" customHeight="1" x14ac:dyDescent="0.2">
      <c r="C682" s="28"/>
      <c r="D682" s="28"/>
      <c r="E682" s="28"/>
      <c r="F682" s="28"/>
      <c r="G682" s="28"/>
      <c r="H682" s="28"/>
      <c r="I682" s="28"/>
      <c r="J682" s="28"/>
      <c r="K682" s="28"/>
      <c r="L682" s="28"/>
      <c r="M682" s="28"/>
      <c r="N682" s="28"/>
      <c r="O682" s="28"/>
      <c r="P682" s="28"/>
      <c r="Q682" s="28"/>
      <c r="R682" s="28"/>
      <c r="S682" s="28"/>
      <c r="T682" s="28"/>
      <c r="U682" s="28"/>
    </row>
    <row r="683" spans="1:23" ht="48" customHeight="1" x14ac:dyDescent="0.2">
      <c r="A683" s="173" t="s">
        <v>671</v>
      </c>
      <c r="B683" s="173"/>
      <c r="C683" s="173"/>
      <c r="D683" s="173"/>
      <c r="E683" s="173"/>
      <c r="F683" s="173"/>
      <c r="G683" s="173"/>
      <c r="H683" s="173"/>
      <c r="I683" s="173"/>
      <c r="J683" s="173"/>
      <c r="K683" s="173"/>
      <c r="L683" s="173"/>
      <c r="M683" s="173"/>
      <c r="N683" s="173"/>
      <c r="O683" s="173"/>
      <c r="P683" s="173"/>
      <c r="Q683" s="173"/>
      <c r="R683" s="173"/>
      <c r="S683" s="173"/>
      <c r="T683" s="173"/>
      <c r="U683" s="173"/>
      <c r="V683" s="173"/>
      <c r="W683" s="173"/>
    </row>
    <row r="684" spans="1:23" ht="24.75" customHeight="1" x14ac:dyDescent="0.2">
      <c r="A684" s="81"/>
      <c r="B684" s="2"/>
      <c r="C684" s="171" t="s">
        <v>411</v>
      </c>
      <c r="D684" s="172"/>
      <c r="E684" s="172"/>
      <c r="F684" s="172"/>
      <c r="G684" s="172"/>
      <c r="H684" s="172"/>
      <c r="I684" s="172"/>
      <c r="J684" s="172"/>
      <c r="K684" s="172"/>
      <c r="L684" s="172"/>
      <c r="M684" s="172"/>
      <c r="N684" s="172"/>
      <c r="O684" s="172"/>
      <c r="P684" s="172"/>
      <c r="Q684" s="81"/>
      <c r="R684" s="81"/>
      <c r="S684" s="81"/>
      <c r="T684" s="81"/>
      <c r="U684" s="81"/>
      <c r="V684" s="81"/>
      <c r="W684" s="81"/>
    </row>
    <row r="685" spans="1:23" ht="24.75" customHeight="1" x14ac:dyDescent="0.2">
      <c r="A685" s="81"/>
      <c r="B685" s="2"/>
      <c r="C685" s="171" t="s">
        <v>412</v>
      </c>
      <c r="D685" s="172"/>
      <c r="E685" s="172"/>
      <c r="F685" s="172"/>
      <c r="G685" s="172"/>
      <c r="H685" s="172"/>
      <c r="I685" s="172"/>
      <c r="J685" s="172"/>
      <c r="K685" s="172"/>
      <c r="L685" s="172"/>
      <c r="M685" s="172"/>
      <c r="N685" s="172"/>
      <c r="O685" s="172"/>
      <c r="P685" s="172"/>
      <c r="Q685" s="81"/>
      <c r="R685" s="81"/>
      <c r="S685" s="81"/>
      <c r="T685" s="81"/>
      <c r="U685" s="81"/>
      <c r="V685" s="81"/>
      <c r="W685" s="81"/>
    </row>
    <row r="686" spans="1:23" ht="24.75" customHeight="1" x14ac:dyDescent="0.2">
      <c r="A686" s="81"/>
      <c r="B686" s="2"/>
      <c r="C686" s="171" t="s">
        <v>649</v>
      </c>
      <c r="D686" s="172"/>
      <c r="E686" s="172"/>
      <c r="F686" s="172"/>
      <c r="G686" s="172"/>
      <c r="H686" s="172"/>
      <c r="I686" s="172"/>
      <c r="J686" s="172"/>
      <c r="K686" s="172"/>
      <c r="L686" s="172"/>
      <c r="M686" s="172"/>
      <c r="N686" s="172"/>
      <c r="O686" s="172"/>
      <c r="P686" s="172"/>
      <c r="Q686" s="81"/>
      <c r="R686" s="81"/>
      <c r="S686" s="81"/>
      <c r="T686" s="81"/>
      <c r="U686" s="81"/>
      <c r="V686" s="81"/>
      <c r="W686" s="81"/>
    </row>
    <row r="687" spans="1:23" ht="24.75" customHeight="1" thickBot="1" x14ac:dyDescent="0.25">
      <c r="A687" s="81"/>
      <c r="B687" s="2"/>
      <c r="C687" s="89" t="s">
        <v>413</v>
      </c>
      <c r="D687" s="36"/>
      <c r="E687" s="36"/>
      <c r="F687" s="36"/>
      <c r="G687" s="36"/>
      <c r="H687" s="36"/>
      <c r="I687" s="36"/>
      <c r="J687" s="36"/>
      <c r="K687" s="36"/>
      <c r="L687" s="36"/>
      <c r="M687" s="36"/>
      <c r="N687" s="36"/>
      <c r="O687" s="36"/>
      <c r="P687" s="36"/>
      <c r="Q687" s="86"/>
      <c r="R687" s="81"/>
      <c r="S687" s="81"/>
      <c r="T687" s="81"/>
      <c r="U687" s="81"/>
      <c r="V687" s="81"/>
      <c r="W687" s="81"/>
    </row>
    <row r="688" spans="1:23" ht="24.75" customHeight="1" thickBot="1" x14ac:dyDescent="0.25">
      <c r="A688" s="81"/>
      <c r="B688" s="2"/>
      <c r="C688" s="177" t="s">
        <v>258</v>
      </c>
      <c r="D688" s="177"/>
      <c r="E688" s="177"/>
      <c r="F688" s="178"/>
      <c r="G688" s="179"/>
      <c r="H688" s="179"/>
      <c r="I688" s="179"/>
      <c r="J688" s="179"/>
      <c r="K688" s="179"/>
      <c r="L688" s="179"/>
      <c r="M688" s="179"/>
      <c r="N688" s="179"/>
      <c r="O688" s="179"/>
      <c r="P688" s="179"/>
      <c r="Q688" s="179"/>
      <c r="R688" s="180"/>
      <c r="S688" s="81"/>
      <c r="T688" s="81"/>
      <c r="U688" s="81"/>
      <c r="V688" s="81"/>
      <c r="W688" s="81"/>
    </row>
    <row r="689" spans="1:23" ht="23.25" customHeight="1" x14ac:dyDescent="0.2">
      <c r="A689" s="81"/>
      <c r="B689" s="81"/>
      <c r="C689" s="81"/>
      <c r="D689" s="81"/>
      <c r="E689" s="81"/>
      <c r="F689" s="143"/>
      <c r="G689" s="143"/>
      <c r="H689" s="143"/>
      <c r="I689" s="143"/>
      <c r="J689" s="143"/>
      <c r="K689" s="143"/>
      <c r="L689" s="143"/>
      <c r="M689" s="80"/>
      <c r="N689" s="80"/>
      <c r="O689" s="80"/>
      <c r="P689" s="80"/>
      <c r="Q689" s="80"/>
      <c r="R689" s="114" t="s">
        <v>156</v>
      </c>
      <c r="S689" s="81"/>
      <c r="T689" s="81"/>
      <c r="U689" s="81"/>
      <c r="V689" s="81"/>
      <c r="W689" s="81"/>
    </row>
    <row r="690" spans="1:23" s="20" customFormat="1" ht="17.25" customHeight="1" x14ac:dyDescent="0.2">
      <c r="C690" s="99"/>
      <c r="D690" s="99"/>
      <c r="E690" s="99"/>
      <c r="F690" s="99"/>
      <c r="G690" s="99"/>
      <c r="H690" s="99"/>
      <c r="I690" s="99"/>
      <c r="J690" s="99"/>
      <c r="K690" s="99"/>
      <c r="L690" s="99"/>
      <c r="M690" s="99"/>
      <c r="N690" s="99"/>
      <c r="O690" s="99"/>
      <c r="P690" s="99"/>
      <c r="Q690" s="144"/>
    </row>
    <row r="691" spans="1:23" ht="52.2" customHeight="1" x14ac:dyDescent="0.2">
      <c r="A691" s="173" t="s">
        <v>763</v>
      </c>
      <c r="B691" s="173"/>
      <c r="C691" s="173"/>
      <c r="D691" s="173"/>
      <c r="E691" s="173"/>
      <c r="F691" s="173"/>
      <c r="G691" s="173"/>
      <c r="H691" s="173"/>
      <c r="I691" s="173"/>
      <c r="J691" s="173"/>
      <c r="K691" s="173"/>
      <c r="L691" s="173"/>
      <c r="M691" s="173"/>
      <c r="N691" s="173"/>
      <c r="O691" s="173"/>
      <c r="P691" s="173"/>
      <c r="Q691" s="173"/>
      <c r="R691" s="173"/>
      <c r="S691" s="173"/>
      <c r="T691" s="173"/>
      <c r="U691" s="173"/>
      <c r="V691" s="173"/>
      <c r="W691" s="173"/>
    </row>
    <row r="692" spans="1:23" ht="24.75" customHeight="1" x14ac:dyDescent="0.2">
      <c r="A692" s="81"/>
      <c r="B692" s="2"/>
      <c r="C692" s="88" t="s">
        <v>414</v>
      </c>
      <c r="D692" s="34"/>
      <c r="E692" s="34"/>
      <c r="F692" s="34"/>
      <c r="G692" s="34"/>
      <c r="H692" s="34"/>
      <c r="I692" s="34"/>
      <c r="J692" s="34"/>
      <c r="K692" s="34"/>
      <c r="L692" s="34"/>
      <c r="M692" s="34"/>
      <c r="N692" s="34"/>
      <c r="O692" s="34"/>
      <c r="P692" s="34"/>
      <c r="Q692" s="81"/>
      <c r="R692" s="81"/>
      <c r="S692" s="81"/>
      <c r="T692" s="81"/>
      <c r="U692" s="81"/>
      <c r="V692" s="81"/>
      <c r="W692" s="81"/>
    </row>
    <row r="693" spans="1:23" ht="24.75" customHeight="1" x14ac:dyDescent="0.2">
      <c r="A693" s="81"/>
      <c r="B693" s="2"/>
      <c r="C693" s="171" t="s">
        <v>415</v>
      </c>
      <c r="D693" s="172"/>
      <c r="E693" s="172"/>
      <c r="F693" s="172"/>
      <c r="G693" s="172"/>
      <c r="H693" s="172"/>
      <c r="I693" s="172"/>
      <c r="J693" s="172"/>
      <c r="K693" s="172"/>
      <c r="L693" s="172"/>
      <c r="M693" s="172"/>
      <c r="N693" s="172"/>
      <c r="O693" s="172"/>
      <c r="P693" s="172"/>
      <c r="Q693" s="81"/>
      <c r="R693" s="81"/>
      <c r="S693" s="81"/>
      <c r="T693" s="81"/>
      <c r="U693" s="81"/>
      <c r="V693" s="81"/>
      <c r="W693" s="81"/>
    </row>
    <row r="694" spans="1:23" ht="24.75" customHeight="1" x14ac:dyDescent="0.2">
      <c r="A694" s="81"/>
      <c r="B694" s="2"/>
      <c r="C694" s="171" t="s">
        <v>416</v>
      </c>
      <c r="D694" s="172"/>
      <c r="E694" s="172"/>
      <c r="F694" s="172"/>
      <c r="G694" s="172"/>
      <c r="H694" s="172"/>
      <c r="I694" s="172"/>
      <c r="J694" s="172"/>
      <c r="K694" s="172"/>
      <c r="L694" s="172"/>
      <c r="M694" s="172"/>
      <c r="N694" s="172"/>
      <c r="O694" s="172"/>
      <c r="P694" s="172"/>
      <c r="Q694" s="81"/>
      <c r="R694" s="81"/>
      <c r="S694" s="81"/>
      <c r="T694" s="81"/>
      <c r="U694" s="81"/>
      <c r="V694" s="81"/>
      <c r="W694" s="81"/>
    </row>
    <row r="695" spans="1:23" ht="24.75" customHeight="1" x14ac:dyDescent="0.2">
      <c r="A695" s="81"/>
      <c r="B695" s="2"/>
      <c r="C695" s="171" t="s">
        <v>417</v>
      </c>
      <c r="D695" s="172"/>
      <c r="E695" s="172"/>
      <c r="F695" s="172"/>
      <c r="G695" s="172"/>
      <c r="H695" s="172"/>
      <c r="I695" s="172"/>
      <c r="J695" s="172"/>
      <c r="K695" s="172"/>
      <c r="L695" s="172"/>
      <c r="M695" s="172"/>
      <c r="N695" s="172"/>
      <c r="O695" s="172"/>
      <c r="P695" s="172"/>
      <c r="Q695" s="81"/>
      <c r="R695" s="81"/>
      <c r="S695" s="81"/>
      <c r="T695" s="81"/>
      <c r="U695" s="81"/>
      <c r="V695" s="81"/>
      <c r="W695" s="81"/>
    </row>
    <row r="696" spans="1:23" ht="24.75" customHeight="1" x14ac:dyDescent="0.2">
      <c r="A696" s="81"/>
      <c r="B696" s="2"/>
      <c r="C696" s="171" t="s">
        <v>418</v>
      </c>
      <c r="D696" s="172"/>
      <c r="E696" s="172"/>
      <c r="F696" s="172"/>
      <c r="G696" s="172"/>
      <c r="H696" s="172"/>
      <c r="I696" s="172"/>
      <c r="J696" s="172"/>
      <c r="K696" s="172"/>
      <c r="L696" s="172"/>
      <c r="M696" s="172"/>
      <c r="N696" s="172"/>
      <c r="O696" s="172"/>
      <c r="P696" s="172"/>
      <c r="Q696" s="81"/>
      <c r="R696" s="81"/>
      <c r="S696" s="81"/>
      <c r="T696" s="81"/>
      <c r="U696" s="81"/>
      <c r="V696" s="81"/>
      <c r="W696" s="81"/>
    </row>
    <row r="697" spans="1:23" ht="24.75" customHeight="1" thickBot="1" x14ac:dyDescent="0.25">
      <c r="A697" s="81"/>
      <c r="B697" s="2"/>
      <c r="C697" s="171" t="s">
        <v>419</v>
      </c>
      <c r="D697" s="172"/>
      <c r="E697" s="172"/>
      <c r="F697" s="172"/>
      <c r="G697" s="172"/>
      <c r="H697" s="172"/>
      <c r="I697" s="172"/>
      <c r="J697" s="172"/>
      <c r="K697" s="172"/>
      <c r="L697" s="172"/>
      <c r="M697" s="172"/>
      <c r="N697" s="172"/>
      <c r="O697" s="172"/>
      <c r="P697" s="172"/>
      <c r="Q697" s="99"/>
      <c r="R697" s="81"/>
      <c r="S697" s="81"/>
      <c r="T697" s="81"/>
      <c r="U697" s="81"/>
      <c r="V697" s="81"/>
      <c r="W697" s="81"/>
    </row>
    <row r="698" spans="1:23" ht="24.75" customHeight="1" thickBot="1" x14ac:dyDescent="0.25">
      <c r="A698" s="81"/>
      <c r="B698" s="2"/>
      <c r="C698" s="177" t="s">
        <v>35</v>
      </c>
      <c r="D698" s="177"/>
      <c r="E698" s="177"/>
      <c r="F698" s="178"/>
      <c r="G698" s="179"/>
      <c r="H698" s="179"/>
      <c r="I698" s="179"/>
      <c r="J698" s="179"/>
      <c r="K698" s="179"/>
      <c r="L698" s="179"/>
      <c r="M698" s="179"/>
      <c r="N698" s="179"/>
      <c r="O698" s="179"/>
      <c r="P698" s="179"/>
      <c r="Q698" s="179"/>
      <c r="R698" s="180"/>
      <c r="S698" s="81"/>
      <c r="T698" s="81"/>
      <c r="U698" s="81"/>
      <c r="V698" s="81"/>
      <c r="W698" s="81"/>
    </row>
    <row r="699" spans="1:23" ht="15.75" customHeight="1" x14ac:dyDescent="0.2">
      <c r="A699" s="81"/>
      <c r="B699" s="81"/>
      <c r="C699" s="81"/>
      <c r="D699" s="81"/>
      <c r="E699" s="81"/>
      <c r="F699" s="143"/>
      <c r="G699" s="143"/>
      <c r="H699" s="143"/>
      <c r="I699" s="143"/>
      <c r="J699" s="143"/>
      <c r="K699" s="143"/>
      <c r="L699" s="143"/>
      <c r="M699" s="80"/>
      <c r="N699" s="80"/>
      <c r="O699" s="80"/>
      <c r="P699" s="80"/>
      <c r="Q699" s="80"/>
      <c r="R699" s="114" t="s">
        <v>156</v>
      </c>
      <c r="S699" s="81"/>
      <c r="T699" s="81"/>
      <c r="U699" s="81"/>
      <c r="V699" s="81"/>
      <c r="W699" s="81"/>
    </row>
    <row r="700" spans="1:23" s="20" customFormat="1" ht="17.25" customHeight="1" x14ac:dyDescent="0.2">
      <c r="C700" s="99"/>
      <c r="D700" s="99"/>
      <c r="E700" s="99"/>
      <c r="F700" s="99"/>
      <c r="G700" s="99"/>
      <c r="H700" s="99"/>
      <c r="I700" s="99"/>
      <c r="J700" s="99"/>
      <c r="K700" s="99"/>
      <c r="L700" s="99"/>
      <c r="M700" s="99"/>
      <c r="N700" s="99"/>
      <c r="O700" s="99"/>
      <c r="P700" s="99"/>
      <c r="Q700" s="144"/>
    </row>
    <row r="701" spans="1:23" s="20" customFormat="1" ht="45.75" customHeight="1" x14ac:dyDescent="0.2">
      <c r="A701" s="173" t="s">
        <v>748</v>
      </c>
      <c r="B701" s="173"/>
      <c r="C701" s="173"/>
      <c r="D701" s="173"/>
      <c r="E701" s="173"/>
      <c r="F701" s="173"/>
      <c r="G701" s="173"/>
      <c r="H701" s="173"/>
      <c r="I701" s="173"/>
      <c r="J701" s="173"/>
      <c r="K701" s="173"/>
      <c r="L701" s="173"/>
      <c r="M701" s="173"/>
      <c r="N701" s="173"/>
      <c r="O701" s="173"/>
      <c r="P701" s="173"/>
      <c r="Q701" s="173"/>
      <c r="R701" s="173"/>
      <c r="S701" s="173"/>
      <c r="T701" s="173"/>
      <c r="U701" s="173"/>
      <c r="V701" s="173"/>
      <c r="W701" s="173"/>
    </row>
    <row r="702" spans="1:23" s="20" customFormat="1" ht="24.75" customHeight="1" x14ac:dyDescent="0.2">
      <c r="A702" s="81"/>
      <c r="B702" s="81"/>
      <c r="C702" s="172" t="s">
        <v>86</v>
      </c>
      <c r="D702" s="172"/>
      <c r="E702" s="172"/>
      <c r="F702" s="172"/>
      <c r="G702" s="172"/>
      <c r="H702" s="172"/>
      <c r="I702" s="172"/>
      <c r="J702" s="99"/>
      <c r="K702" s="99"/>
      <c r="L702" s="99"/>
      <c r="M702" s="99"/>
      <c r="N702" s="81"/>
      <c r="O702" s="81"/>
      <c r="P702" s="81"/>
      <c r="Q702" s="81"/>
      <c r="R702" s="81"/>
      <c r="S702" s="81"/>
      <c r="T702" s="81"/>
      <c r="U702" s="81"/>
      <c r="V702" s="81"/>
      <c r="W702" s="81"/>
    </row>
    <row r="703" spans="1:23" s="20" customFormat="1" ht="24.75" customHeight="1" thickBot="1" x14ac:dyDescent="0.25">
      <c r="C703" s="172" t="s">
        <v>87</v>
      </c>
      <c r="D703" s="172"/>
      <c r="E703" s="172"/>
      <c r="F703" s="172"/>
      <c r="G703" s="172"/>
      <c r="H703" s="172"/>
      <c r="I703" s="172"/>
      <c r="J703" s="99"/>
      <c r="K703" s="99"/>
      <c r="L703" s="99"/>
      <c r="M703" s="99"/>
      <c r="N703" s="36"/>
      <c r="O703" s="36"/>
      <c r="P703" s="144"/>
      <c r="Q703" s="144"/>
      <c r="R703" s="144"/>
    </row>
    <row r="704" spans="1:23" s="20" customFormat="1" ht="24.75" customHeight="1" x14ac:dyDescent="0.2">
      <c r="C704" s="172" t="s">
        <v>749</v>
      </c>
      <c r="D704" s="172"/>
      <c r="E704" s="172"/>
      <c r="F704" s="172"/>
      <c r="G704" s="172"/>
      <c r="H704" s="172"/>
      <c r="I704" s="172"/>
      <c r="J704" s="99"/>
      <c r="K704" s="99"/>
      <c r="L704" s="99"/>
      <c r="M704" s="99"/>
      <c r="N704" s="36"/>
      <c r="O704" s="36"/>
      <c r="P704" s="181"/>
      <c r="Q704" s="182"/>
    </row>
    <row r="705" spans="1:23" s="20" customFormat="1" ht="24.75" customHeight="1" thickBot="1" x14ac:dyDescent="0.25">
      <c r="C705" s="172" t="s">
        <v>88</v>
      </c>
      <c r="D705" s="172"/>
      <c r="E705" s="172"/>
      <c r="F705" s="172"/>
      <c r="G705" s="172"/>
      <c r="H705" s="172"/>
      <c r="I705" s="172"/>
      <c r="J705" s="99"/>
      <c r="K705" s="99"/>
      <c r="L705" s="99"/>
      <c r="M705" s="99"/>
      <c r="N705" s="36"/>
      <c r="O705" s="36"/>
      <c r="P705" s="183"/>
      <c r="Q705" s="184"/>
    </row>
    <row r="706" spans="1:23" s="20" customFormat="1" ht="24.75" customHeight="1" x14ac:dyDescent="0.2">
      <c r="C706" s="99"/>
      <c r="D706" s="99"/>
      <c r="E706" s="99"/>
      <c r="F706" s="99"/>
      <c r="G706" s="99"/>
      <c r="H706" s="99"/>
      <c r="I706" s="99"/>
      <c r="J706" s="99"/>
      <c r="K706" s="99"/>
      <c r="L706" s="99"/>
      <c r="M706" s="99"/>
      <c r="N706" s="36"/>
      <c r="O706" s="36"/>
    </row>
    <row r="707" spans="1:23" ht="45.75" customHeight="1" x14ac:dyDescent="0.2">
      <c r="A707" s="173" t="s">
        <v>750</v>
      </c>
      <c r="B707" s="173"/>
      <c r="C707" s="173"/>
      <c r="D707" s="173"/>
      <c r="E707" s="173"/>
      <c r="F707" s="173"/>
      <c r="G707" s="173"/>
      <c r="H707" s="173"/>
      <c r="I707" s="173"/>
      <c r="J707" s="173"/>
      <c r="K707" s="173"/>
      <c r="L707" s="173"/>
      <c r="M707" s="173"/>
      <c r="N707" s="173"/>
      <c r="O707" s="173"/>
      <c r="P707" s="173"/>
      <c r="Q707" s="173"/>
      <c r="R707" s="173"/>
      <c r="S707" s="173"/>
      <c r="T707" s="173"/>
      <c r="U707" s="173"/>
      <c r="V707" s="173"/>
      <c r="W707" s="173"/>
    </row>
    <row r="708" spans="1:23" ht="24.75" customHeight="1" x14ac:dyDescent="0.2">
      <c r="A708" s="20"/>
      <c r="B708" s="2"/>
      <c r="C708" s="176" t="s">
        <v>66</v>
      </c>
      <c r="D708" s="177"/>
      <c r="E708" s="177"/>
      <c r="F708" s="177"/>
      <c r="G708" s="177"/>
      <c r="H708" s="177"/>
      <c r="I708" s="177"/>
      <c r="J708" s="177"/>
      <c r="K708" s="177"/>
      <c r="L708" s="177"/>
      <c r="M708" s="99"/>
      <c r="N708" s="99"/>
      <c r="O708" s="99"/>
      <c r="P708" s="99"/>
      <c r="Q708" s="99"/>
      <c r="R708" s="99"/>
      <c r="S708" s="99"/>
      <c r="T708" s="99"/>
      <c r="U708" s="28"/>
      <c r="V708" s="20"/>
      <c r="W708" s="20"/>
    </row>
    <row r="709" spans="1:23" ht="24.75" customHeight="1" thickBot="1" x14ac:dyDescent="0.25">
      <c r="A709" s="20"/>
      <c r="B709" s="2"/>
      <c r="C709" s="176" t="s">
        <v>792</v>
      </c>
      <c r="D709" s="177"/>
      <c r="E709" s="177"/>
      <c r="F709" s="177"/>
      <c r="G709" s="177"/>
      <c r="H709" s="177"/>
      <c r="I709" s="177"/>
      <c r="J709" s="177"/>
      <c r="K709" s="177"/>
      <c r="L709" s="177"/>
      <c r="M709" s="99"/>
      <c r="N709" s="99"/>
      <c r="O709" s="99"/>
      <c r="P709" s="99"/>
      <c r="Q709" s="99"/>
      <c r="R709" s="99"/>
      <c r="S709" s="99"/>
      <c r="T709" s="99"/>
      <c r="U709" s="28"/>
      <c r="V709" s="20"/>
      <c r="W709" s="20"/>
    </row>
    <row r="710" spans="1:23" ht="24.75" customHeight="1" thickBot="1" x14ac:dyDescent="0.25">
      <c r="A710" s="20"/>
      <c r="B710" s="2"/>
      <c r="C710" s="176" t="s">
        <v>67</v>
      </c>
      <c r="D710" s="177"/>
      <c r="E710" s="177"/>
      <c r="F710" s="177"/>
      <c r="G710" s="177"/>
      <c r="H710" s="159"/>
      <c r="I710" s="159"/>
      <c r="J710" s="159"/>
      <c r="K710" s="185"/>
      <c r="L710" s="186"/>
      <c r="M710" s="186"/>
      <c r="N710" s="186"/>
      <c r="O710" s="186"/>
      <c r="P710" s="186"/>
      <c r="Q710" s="186"/>
      <c r="R710" s="186"/>
      <c r="S710" s="186"/>
      <c r="T710" s="186"/>
      <c r="U710" s="187"/>
      <c r="V710" s="20"/>
      <c r="W710" s="20"/>
    </row>
    <row r="711" spans="1:23" ht="24.75" customHeight="1" x14ac:dyDescent="0.2">
      <c r="A711" s="20"/>
      <c r="B711" s="2"/>
      <c r="C711" s="176" t="s">
        <v>82</v>
      </c>
      <c r="D711" s="177"/>
      <c r="E711" s="177"/>
      <c r="F711" s="177"/>
      <c r="G711" s="177"/>
      <c r="H711" s="177"/>
      <c r="I711" s="177"/>
      <c r="J711" s="177"/>
      <c r="K711" s="177"/>
      <c r="L711" s="177"/>
      <c r="M711" s="99"/>
      <c r="N711" s="99"/>
      <c r="O711" s="99"/>
      <c r="P711" s="28"/>
      <c r="Q711" s="28"/>
      <c r="R711" s="28"/>
      <c r="S711" s="28"/>
      <c r="T711" s="28"/>
      <c r="U711" s="114" t="s">
        <v>802</v>
      </c>
      <c r="V711" s="20"/>
      <c r="W711" s="20"/>
    </row>
    <row r="712" spans="1:23" ht="24.75" customHeight="1" x14ac:dyDescent="0.2">
      <c r="A712" s="20"/>
      <c r="B712" s="2"/>
      <c r="C712" s="176" t="s">
        <v>68</v>
      </c>
      <c r="D712" s="177"/>
      <c r="E712" s="177"/>
      <c r="F712" s="177"/>
      <c r="G712" s="177"/>
      <c r="H712" s="177"/>
      <c r="I712" s="177"/>
      <c r="J712" s="177"/>
      <c r="K712" s="177"/>
      <c r="L712" s="177"/>
      <c r="M712" s="28"/>
      <c r="N712" s="28"/>
      <c r="O712" s="28"/>
      <c r="P712" s="28"/>
      <c r="Q712" s="28"/>
      <c r="R712" s="28"/>
      <c r="S712" s="28"/>
      <c r="T712" s="28"/>
      <c r="U712" s="28"/>
      <c r="V712" s="20"/>
      <c r="W712" s="20"/>
    </row>
    <row r="713" spans="1:23" ht="24.75" customHeight="1" x14ac:dyDescent="0.2">
      <c r="A713" s="20"/>
      <c r="B713" s="2"/>
      <c r="C713" s="176" t="s">
        <v>69</v>
      </c>
      <c r="D713" s="177"/>
      <c r="E713" s="177"/>
      <c r="F713" s="177"/>
      <c r="G713" s="177"/>
      <c r="H713" s="177"/>
      <c r="I713" s="177"/>
      <c r="J713" s="177"/>
      <c r="K713" s="177"/>
      <c r="L713" s="177"/>
      <c r="M713" s="28"/>
      <c r="N713" s="28"/>
      <c r="O713" s="28"/>
      <c r="P713" s="28"/>
      <c r="Q713" s="28"/>
      <c r="R713" s="28"/>
      <c r="S713" s="28"/>
      <c r="T713" s="28"/>
      <c r="U713" s="28"/>
      <c r="V713" s="20"/>
      <c r="W713" s="20"/>
    </row>
    <row r="714" spans="1:23" ht="24.75" customHeight="1" x14ac:dyDescent="0.2">
      <c r="A714" s="20"/>
      <c r="B714" s="2"/>
      <c r="C714" s="176" t="s">
        <v>83</v>
      </c>
      <c r="D714" s="177"/>
      <c r="E714" s="177"/>
      <c r="F714" s="177"/>
      <c r="G714" s="177"/>
      <c r="H714" s="177"/>
      <c r="I714" s="177"/>
      <c r="J714" s="177"/>
      <c r="K714" s="177"/>
      <c r="L714" s="177"/>
      <c r="M714" s="28"/>
      <c r="N714" s="28"/>
      <c r="O714" s="28"/>
      <c r="P714" s="28"/>
      <c r="Q714" s="28"/>
      <c r="R714" s="28"/>
      <c r="S714" s="28"/>
      <c r="T714" s="20"/>
      <c r="U714" s="20"/>
      <c r="V714" s="20"/>
      <c r="W714" s="20"/>
    </row>
    <row r="715" spans="1:23" ht="24.75" customHeight="1" thickBot="1" x14ac:dyDescent="0.25">
      <c r="A715" s="20"/>
      <c r="B715" s="2"/>
      <c r="C715" s="176" t="s">
        <v>295</v>
      </c>
      <c r="D715" s="177"/>
      <c r="E715" s="177"/>
      <c r="F715" s="177"/>
      <c r="G715" s="177"/>
      <c r="H715" s="177"/>
      <c r="I715" s="177"/>
      <c r="J715" s="177"/>
      <c r="K715" s="177"/>
      <c r="L715" s="177"/>
      <c r="M715" s="160"/>
      <c r="N715" s="28"/>
      <c r="O715" s="28"/>
      <c r="P715" s="28"/>
      <c r="Q715" s="28"/>
      <c r="R715" s="28"/>
      <c r="S715" s="28"/>
      <c r="T715" s="28"/>
      <c r="U715" s="28"/>
      <c r="V715" s="20"/>
      <c r="W715" s="20"/>
    </row>
    <row r="716" spans="1:23" ht="24.75" customHeight="1" thickBot="1" x14ac:dyDescent="0.2">
      <c r="A716" s="20"/>
      <c r="B716" s="2"/>
      <c r="C716" s="177" t="s">
        <v>85</v>
      </c>
      <c r="D716" s="177"/>
      <c r="E716" s="177"/>
      <c r="F716" s="178"/>
      <c r="G716" s="179"/>
      <c r="H716" s="179"/>
      <c r="I716" s="179"/>
      <c r="J716" s="179"/>
      <c r="K716" s="179"/>
      <c r="L716" s="180"/>
      <c r="M716" s="161" t="s">
        <v>156</v>
      </c>
      <c r="N716" s="28"/>
      <c r="O716" s="28"/>
      <c r="P716" s="28"/>
      <c r="Q716" s="28"/>
      <c r="R716" s="28"/>
      <c r="S716" s="28"/>
      <c r="T716" s="20"/>
      <c r="U716" s="20"/>
      <c r="V716" s="20"/>
      <c r="W716" s="20"/>
    </row>
    <row r="717" spans="1:23" ht="17.25" customHeight="1" x14ac:dyDescent="0.2">
      <c r="A717" s="93"/>
      <c r="B717" s="93"/>
      <c r="C717" s="107"/>
      <c r="D717" s="107"/>
      <c r="E717" s="107"/>
      <c r="F717" s="107"/>
      <c r="G717" s="107"/>
      <c r="H717" s="107"/>
      <c r="I717" s="107"/>
      <c r="J717" s="107"/>
      <c r="K717" s="107"/>
      <c r="L717" s="107"/>
      <c r="M717" s="107"/>
      <c r="N717" s="107"/>
      <c r="O717" s="107"/>
      <c r="P717" s="107"/>
      <c r="Q717" s="107"/>
      <c r="R717" s="107"/>
      <c r="S717" s="107"/>
      <c r="T717" s="90"/>
      <c r="U717" s="107"/>
      <c r="V717" s="20"/>
      <c r="W717" s="20"/>
    </row>
    <row r="718" spans="1:23" ht="17.25" customHeight="1" x14ac:dyDescent="0.2">
      <c r="A718" s="93"/>
      <c r="B718" s="93"/>
      <c r="C718" s="107"/>
      <c r="D718" s="107"/>
      <c r="E718" s="107"/>
      <c r="F718" s="107"/>
      <c r="G718" s="107"/>
      <c r="H718" s="107"/>
      <c r="I718" s="107"/>
      <c r="J718" s="107"/>
      <c r="K718" s="107"/>
      <c r="L718" s="107"/>
      <c r="M718" s="107"/>
      <c r="N718" s="107"/>
      <c r="O718" s="107"/>
      <c r="P718" s="107"/>
      <c r="Q718" s="107"/>
      <c r="R718" s="107"/>
      <c r="S718" s="107"/>
      <c r="T718" s="90"/>
      <c r="U718" s="107"/>
      <c r="V718" s="20"/>
      <c r="W718" s="20"/>
    </row>
    <row r="719" spans="1:23" s="20" customFormat="1" ht="24.75" customHeight="1" x14ac:dyDescent="0.2">
      <c r="A719" s="189" t="s">
        <v>606</v>
      </c>
      <c r="B719" s="189"/>
      <c r="C719" s="189"/>
      <c r="D719" s="189"/>
      <c r="E719" s="189"/>
      <c r="F719" s="189"/>
      <c r="G719" s="189"/>
      <c r="H719" s="189"/>
      <c r="I719" s="189"/>
      <c r="J719" s="189"/>
      <c r="K719" s="189"/>
      <c r="L719" s="189"/>
      <c r="M719" s="189"/>
      <c r="N719" s="189"/>
      <c r="O719" s="189"/>
      <c r="P719" s="189"/>
      <c r="Q719" s="189"/>
      <c r="R719" s="189"/>
      <c r="S719" s="189"/>
      <c r="T719" s="189"/>
      <c r="U719" s="189"/>
      <c r="V719" s="189"/>
      <c r="W719" s="189"/>
    </row>
    <row r="720" spans="1:23" s="20" customFormat="1" ht="38.25" customHeight="1" x14ac:dyDescent="0.2">
      <c r="A720" s="189" t="s">
        <v>793</v>
      </c>
      <c r="B720" s="189"/>
      <c r="C720" s="189"/>
      <c r="D720" s="189"/>
      <c r="E720" s="189"/>
      <c r="F720" s="189"/>
      <c r="G720" s="189"/>
      <c r="H720" s="189"/>
      <c r="I720" s="189"/>
      <c r="J720" s="189"/>
      <c r="K720" s="189"/>
      <c r="L720" s="189"/>
      <c r="M720" s="189"/>
      <c r="N720" s="189"/>
      <c r="O720" s="189"/>
      <c r="P720" s="189"/>
      <c r="Q720" s="189"/>
      <c r="R720" s="189"/>
      <c r="S720" s="189"/>
      <c r="T720" s="189"/>
      <c r="U720" s="189"/>
      <c r="V720" s="189"/>
      <c r="W720" s="189"/>
    </row>
    <row r="721" spans="1:23" ht="23.25" customHeight="1" thickBot="1" x14ac:dyDescent="0.25">
      <c r="A721" s="121"/>
      <c r="B721" s="121"/>
      <c r="C721" s="188" t="s">
        <v>539</v>
      </c>
      <c r="D721" s="188"/>
      <c r="E721" s="188"/>
      <c r="F721" s="188"/>
      <c r="G721" s="188"/>
      <c r="H721" s="122"/>
      <c r="I721" s="122"/>
      <c r="J721" s="122"/>
      <c r="K721" s="121"/>
      <c r="L721" s="121"/>
      <c r="M721" s="121"/>
      <c r="N721" s="121"/>
      <c r="O721" s="121"/>
      <c r="P721" s="121"/>
      <c r="Q721" s="121"/>
      <c r="R721" s="121"/>
      <c r="S721" s="121"/>
      <c r="T721" s="121"/>
      <c r="U721" s="121"/>
      <c r="V721" s="121"/>
      <c r="W721" s="121"/>
    </row>
    <row r="722" spans="1:23" ht="23.25" customHeight="1" x14ac:dyDescent="0.2">
      <c r="A722" s="115"/>
      <c r="B722" s="115"/>
      <c r="C722" s="188" t="s">
        <v>540</v>
      </c>
      <c r="D722" s="188"/>
      <c r="E722" s="188"/>
      <c r="F722" s="188"/>
      <c r="G722" s="188"/>
      <c r="H722" s="112"/>
      <c r="I722" s="112"/>
      <c r="J722" s="112"/>
      <c r="K722" s="112"/>
      <c r="L722" s="112"/>
      <c r="M722" s="112"/>
      <c r="N722" s="112"/>
      <c r="O722" s="112"/>
      <c r="P722" s="190"/>
      <c r="Q722" s="191"/>
      <c r="R722" s="125"/>
      <c r="S722" s="115"/>
      <c r="T722" s="115"/>
      <c r="U722" s="115"/>
      <c r="V722" s="115"/>
      <c r="W722" s="115"/>
    </row>
    <row r="723" spans="1:23" ht="23.25" customHeight="1" thickBot="1" x14ac:dyDescent="0.25">
      <c r="A723" s="115"/>
      <c r="B723" s="115"/>
      <c r="C723" s="188" t="s">
        <v>541</v>
      </c>
      <c r="D723" s="188"/>
      <c r="E723" s="188"/>
      <c r="F723" s="188"/>
      <c r="G723" s="188"/>
      <c r="H723" s="112"/>
      <c r="I723" s="112"/>
      <c r="J723" s="112"/>
      <c r="K723" s="112"/>
      <c r="L723" s="112"/>
      <c r="M723" s="112"/>
      <c r="N723" s="112"/>
      <c r="O723" s="112"/>
      <c r="P723" s="192"/>
      <c r="Q723" s="193"/>
      <c r="R723" s="125"/>
      <c r="S723" s="115"/>
      <c r="T723" s="115"/>
      <c r="U723" s="115"/>
      <c r="V723" s="115"/>
      <c r="W723" s="115"/>
    </row>
    <row r="724" spans="1:23" ht="18.75" customHeight="1" x14ac:dyDescent="0.2">
      <c r="A724" s="115"/>
      <c r="B724" s="115"/>
      <c r="C724" s="112"/>
      <c r="D724" s="112"/>
      <c r="E724" s="112"/>
      <c r="F724" s="112"/>
      <c r="G724" s="112"/>
      <c r="H724" s="112"/>
      <c r="I724" s="112"/>
      <c r="J724" s="112"/>
      <c r="K724" s="112"/>
      <c r="L724" s="112"/>
      <c r="M724" s="112"/>
      <c r="N724" s="112"/>
      <c r="O724" s="112"/>
      <c r="P724" s="146" t="str">
        <f>IF(P722=3,"→（３）にお進みください","")</f>
        <v/>
      </c>
      <c r="Q724" s="115"/>
      <c r="R724" s="125"/>
      <c r="S724" s="115"/>
      <c r="T724" s="115"/>
      <c r="U724" s="115"/>
      <c r="V724" s="115"/>
      <c r="W724" s="115"/>
    </row>
    <row r="725" spans="1:23" ht="50.25" customHeight="1" x14ac:dyDescent="0.2">
      <c r="A725" s="189" t="s">
        <v>712</v>
      </c>
      <c r="B725" s="189"/>
      <c r="C725" s="189"/>
      <c r="D725" s="189"/>
      <c r="E725" s="189"/>
      <c r="F725" s="189"/>
      <c r="G725" s="189"/>
      <c r="H725" s="189"/>
      <c r="I725" s="189"/>
      <c r="J725" s="189"/>
      <c r="K725" s="189"/>
      <c r="L725" s="189"/>
      <c r="M725" s="189"/>
      <c r="N725" s="189"/>
      <c r="O725" s="189"/>
      <c r="P725" s="189"/>
      <c r="Q725" s="189"/>
      <c r="R725" s="189"/>
      <c r="S725" s="189"/>
      <c r="T725" s="189"/>
      <c r="U725" s="189"/>
      <c r="V725" s="189"/>
      <c r="W725" s="189"/>
    </row>
    <row r="726" spans="1:23" ht="24.75" customHeight="1" x14ac:dyDescent="0.2">
      <c r="A726" s="121"/>
      <c r="B726" s="19"/>
      <c r="C726" s="197" t="s">
        <v>542</v>
      </c>
      <c r="D726" s="188"/>
      <c r="E726" s="188"/>
      <c r="F726" s="188"/>
      <c r="G726" s="188"/>
      <c r="H726" s="188"/>
      <c r="I726" s="188"/>
      <c r="J726" s="188"/>
      <c r="K726" s="188"/>
      <c r="L726" s="188"/>
      <c r="M726" s="188"/>
      <c r="N726" s="188"/>
      <c r="O726" s="188"/>
      <c r="P726" s="188"/>
      <c r="Q726" s="121"/>
      <c r="R726" s="121"/>
      <c r="S726" s="121"/>
      <c r="T726" s="121"/>
      <c r="U726" s="121"/>
      <c r="V726" s="121"/>
      <c r="W726" s="121"/>
    </row>
    <row r="727" spans="1:23" ht="24.75" customHeight="1" x14ac:dyDescent="0.2">
      <c r="A727" s="121"/>
      <c r="B727" s="19"/>
      <c r="C727" s="101" t="s">
        <v>543</v>
      </c>
      <c r="D727" s="102"/>
      <c r="E727" s="102"/>
      <c r="F727" s="102"/>
      <c r="G727" s="102"/>
      <c r="H727" s="102"/>
      <c r="I727" s="102"/>
      <c r="J727" s="102"/>
      <c r="K727" s="102"/>
      <c r="L727" s="102"/>
      <c r="M727" s="102"/>
      <c r="N727" s="102"/>
      <c r="O727" s="102"/>
      <c r="P727" s="102"/>
      <c r="Q727" s="121"/>
      <c r="R727" s="121"/>
      <c r="S727" s="121"/>
      <c r="T727" s="121"/>
      <c r="U727" s="121"/>
      <c r="V727" s="121"/>
      <c r="W727" s="121"/>
    </row>
    <row r="728" spans="1:23" ht="24.75" customHeight="1" x14ac:dyDescent="0.2">
      <c r="A728" s="121"/>
      <c r="B728" s="19"/>
      <c r="C728" s="101" t="s">
        <v>544</v>
      </c>
      <c r="D728" s="102"/>
      <c r="E728" s="102"/>
      <c r="F728" s="102"/>
      <c r="G728" s="102"/>
      <c r="H728" s="102"/>
      <c r="I728" s="102"/>
      <c r="J728" s="102"/>
      <c r="K728" s="102"/>
      <c r="L728" s="102"/>
      <c r="M728" s="102"/>
      <c r="N728" s="102"/>
      <c r="O728" s="102"/>
      <c r="P728" s="102"/>
      <c r="Q728" s="121"/>
      <c r="R728" s="121"/>
      <c r="S728" s="121"/>
      <c r="T728" s="121"/>
      <c r="U728" s="121"/>
      <c r="V728" s="121"/>
      <c r="W728" s="121"/>
    </row>
    <row r="729" spans="1:23" ht="24.75" customHeight="1" thickBot="1" x14ac:dyDescent="0.25">
      <c r="A729" s="121"/>
      <c r="B729" s="19"/>
      <c r="C729" s="197" t="s">
        <v>545</v>
      </c>
      <c r="D729" s="188"/>
      <c r="E729" s="188"/>
      <c r="F729" s="188"/>
      <c r="G729" s="188"/>
      <c r="H729" s="188"/>
      <c r="I729" s="188"/>
      <c r="J729" s="188"/>
      <c r="K729" s="188"/>
      <c r="L729" s="188"/>
      <c r="M729" s="188"/>
      <c r="N729" s="188"/>
      <c r="O729" s="188"/>
      <c r="P729" s="188"/>
      <c r="Q729" s="121"/>
      <c r="R729" s="121"/>
      <c r="S729" s="121"/>
      <c r="T729" s="121"/>
      <c r="U729" s="121"/>
      <c r="V729" s="121"/>
      <c r="W729" s="121"/>
    </row>
    <row r="730" spans="1:23" ht="24.75" customHeight="1" thickBot="1" x14ac:dyDescent="0.25">
      <c r="A730" s="121"/>
      <c r="B730" s="19"/>
      <c r="C730" s="196" t="s">
        <v>258</v>
      </c>
      <c r="D730" s="196"/>
      <c r="E730" s="196"/>
      <c r="F730" s="209"/>
      <c r="G730" s="210"/>
      <c r="H730" s="210"/>
      <c r="I730" s="210"/>
      <c r="J730" s="210"/>
      <c r="K730" s="210"/>
      <c r="L730" s="210"/>
      <c r="M730" s="210"/>
      <c r="N730" s="210"/>
      <c r="O730" s="210"/>
      <c r="P730" s="210"/>
      <c r="Q730" s="210"/>
      <c r="R730" s="211"/>
      <c r="S730" s="121"/>
      <c r="T730" s="121"/>
      <c r="U730" s="121"/>
      <c r="V730" s="121"/>
      <c r="W730" s="121"/>
    </row>
    <row r="731" spans="1:23" ht="23.25" customHeight="1" x14ac:dyDescent="0.2">
      <c r="A731" s="121"/>
      <c r="B731" s="121"/>
      <c r="C731" s="121"/>
      <c r="D731" s="121"/>
      <c r="E731" s="121"/>
      <c r="F731" s="123"/>
      <c r="G731" s="123"/>
      <c r="H731" s="123"/>
      <c r="I731" s="123"/>
      <c r="J731" s="123"/>
      <c r="K731" s="123"/>
      <c r="L731" s="123"/>
      <c r="M731" s="124"/>
      <c r="N731" s="124"/>
      <c r="O731" s="124"/>
      <c r="P731" s="124"/>
      <c r="Q731" s="124"/>
      <c r="R731" s="114" t="s">
        <v>26</v>
      </c>
      <c r="S731" s="121"/>
      <c r="T731" s="121"/>
      <c r="U731" s="121"/>
      <c r="V731" s="121"/>
      <c r="W731" s="121"/>
    </row>
    <row r="732" spans="1:23" s="20" customFormat="1" ht="17.25" customHeight="1" x14ac:dyDescent="0.2">
      <c r="A732" s="115"/>
      <c r="B732" s="115"/>
      <c r="C732" s="122"/>
      <c r="D732" s="122"/>
      <c r="E732" s="122"/>
      <c r="F732" s="122"/>
      <c r="G732" s="122"/>
      <c r="H732" s="122"/>
      <c r="I732" s="122"/>
      <c r="J732" s="122"/>
      <c r="K732" s="122"/>
      <c r="L732" s="122"/>
      <c r="M732" s="122"/>
      <c r="N732" s="122"/>
      <c r="O732" s="122"/>
      <c r="P732" s="122"/>
      <c r="Q732" s="125"/>
      <c r="R732" s="115"/>
      <c r="S732" s="115"/>
      <c r="T732" s="115"/>
      <c r="U732" s="115"/>
      <c r="V732" s="115"/>
      <c r="W732" s="115"/>
    </row>
    <row r="733" spans="1:23" ht="52.5" customHeight="1" x14ac:dyDescent="0.2">
      <c r="A733" s="189" t="s">
        <v>713</v>
      </c>
      <c r="B733" s="189"/>
      <c r="C733" s="189"/>
      <c r="D733" s="189"/>
      <c r="E733" s="189"/>
      <c r="F733" s="189"/>
      <c r="G733" s="189"/>
      <c r="H733" s="189"/>
      <c r="I733" s="189"/>
      <c r="J733" s="189"/>
      <c r="K733" s="189"/>
      <c r="L733" s="189"/>
      <c r="M733" s="189"/>
      <c r="N733" s="189"/>
      <c r="O733" s="189"/>
      <c r="P733" s="189"/>
      <c r="Q733" s="189"/>
      <c r="R733" s="189"/>
      <c r="S733" s="189"/>
      <c r="T733" s="189"/>
      <c r="U733" s="189"/>
      <c r="V733" s="189"/>
      <c r="W733" s="189"/>
    </row>
    <row r="734" spans="1:23" ht="24.75" customHeight="1" x14ac:dyDescent="0.2">
      <c r="A734" s="121"/>
      <c r="B734" s="19"/>
      <c r="C734" s="197" t="s">
        <v>546</v>
      </c>
      <c r="D734" s="188"/>
      <c r="E734" s="188"/>
      <c r="F734" s="188"/>
      <c r="G734" s="188"/>
      <c r="H734" s="188"/>
      <c r="I734" s="188"/>
      <c r="J734" s="188"/>
      <c r="K734" s="188"/>
      <c r="L734" s="188"/>
      <c r="M734" s="102"/>
      <c r="N734" s="102"/>
      <c r="O734" s="102"/>
      <c r="P734" s="102"/>
      <c r="Q734" s="121"/>
      <c r="R734" s="121"/>
      <c r="S734" s="121"/>
      <c r="T734" s="121"/>
      <c r="U734" s="121"/>
      <c r="V734" s="121"/>
      <c r="W734" s="121"/>
    </row>
    <row r="735" spans="1:23" ht="24.75" customHeight="1" x14ac:dyDescent="0.2">
      <c r="A735" s="121"/>
      <c r="B735" s="19"/>
      <c r="C735" s="197" t="s">
        <v>547</v>
      </c>
      <c r="D735" s="188"/>
      <c r="E735" s="188"/>
      <c r="F735" s="188"/>
      <c r="G735" s="188"/>
      <c r="H735" s="188"/>
      <c r="I735" s="188"/>
      <c r="J735" s="188"/>
      <c r="K735" s="188"/>
      <c r="L735" s="188"/>
      <c r="M735" s="102"/>
      <c r="N735" s="102"/>
      <c r="O735" s="102"/>
      <c r="P735" s="102"/>
      <c r="Q735" s="121"/>
      <c r="R735" s="121"/>
      <c r="S735" s="121"/>
      <c r="T735" s="121"/>
      <c r="U735" s="121"/>
      <c r="V735" s="121"/>
      <c r="W735" s="121"/>
    </row>
    <row r="736" spans="1:23" ht="24.75" customHeight="1" x14ac:dyDescent="0.2">
      <c r="A736" s="121"/>
      <c r="B736" s="19"/>
      <c r="C736" s="197" t="s">
        <v>548</v>
      </c>
      <c r="D736" s="188"/>
      <c r="E736" s="188"/>
      <c r="F736" s="188"/>
      <c r="G736" s="188"/>
      <c r="H736" s="188"/>
      <c r="I736" s="188"/>
      <c r="J736" s="188"/>
      <c r="K736" s="188"/>
      <c r="L736" s="188"/>
      <c r="M736" s="102"/>
      <c r="N736" s="102"/>
      <c r="O736" s="102"/>
      <c r="P736" s="102"/>
      <c r="Q736" s="121"/>
      <c r="R736" s="121"/>
      <c r="S736" s="121"/>
      <c r="T736" s="121"/>
      <c r="U736" s="121"/>
      <c r="V736" s="121"/>
      <c r="W736" s="121"/>
    </row>
    <row r="737" spans="1:23" ht="24.75" customHeight="1" x14ac:dyDescent="0.2">
      <c r="A737" s="121"/>
      <c r="B737" s="19"/>
      <c r="C737" s="197" t="s">
        <v>549</v>
      </c>
      <c r="D737" s="188"/>
      <c r="E737" s="188"/>
      <c r="F737" s="188"/>
      <c r="G737" s="188"/>
      <c r="H737" s="188"/>
      <c r="I737" s="188"/>
      <c r="J737" s="188"/>
      <c r="K737" s="188"/>
      <c r="L737" s="188"/>
      <c r="M737" s="102"/>
      <c r="N737" s="102"/>
      <c r="O737" s="102"/>
      <c r="P737" s="102"/>
      <c r="Q737" s="121"/>
      <c r="R737" s="121"/>
      <c r="S737" s="121"/>
      <c r="T737" s="121"/>
      <c r="U737" s="121"/>
      <c r="V737" s="121"/>
      <c r="W737" s="121"/>
    </row>
    <row r="738" spans="1:23" ht="24.75" customHeight="1" thickBot="1" x14ac:dyDescent="0.25">
      <c r="A738" s="121"/>
      <c r="B738" s="19"/>
      <c r="C738" s="197" t="s">
        <v>550</v>
      </c>
      <c r="D738" s="188"/>
      <c r="E738" s="188"/>
      <c r="F738" s="188"/>
      <c r="G738" s="188"/>
      <c r="H738" s="188"/>
      <c r="I738" s="188"/>
      <c r="J738" s="188"/>
      <c r="K738" s="188"/>
      <c r="L738" s="188"/>
      <c r="M738" s="102"/>
      <c r="N738" s="102"/>
      <c r="O738" s="102"/>
      <c r="P738" s="102"/>
      <c r="Q738" s="121"/>
      <c r="R738" s="121"/>
      <c r="S738" s="121"/>
      <c r="T738" s="121"/>
      <c r="U738" s="121"/>
      <c r="V738" s="121"/>
      <c r="W738" s="121"/>
    </row>
    <row r="739" spans="1:23" ht="24.75" customHeight="1" thickBot="1" x14ac:dyDescent="0.25">
      <c r="A739" s="121"/>
      <c r="B739" s="19"/>
      <c r="C739" s="196" t="s">
        <v>84</v>
      </c>
      <c r="D739" s="196"/>
      <c r="E739" s="196"/>
      <c r="F739" s="209"/>
      <c r="G739" s="210"/>
      <c r="H739" s="210"/>
      <c r="I739" s="210"/>
      <c r="J739" s="210"/>
      <c r="K739" s="210"/>
      <c r="L739" s="210"/>
      <c r="M739" s="210"/>
      <c r="N739" s="210"/>
      <c r="O739" s="210"/>
      <c r="P739" s="210"/>
      <c r="Q739" s="210"/>
      <c r="R739" s="211"/>
      <c r="S739" s="121"/>
      <c r="T739" s="121"/>
      <c r="U739" s="121"/>
      <c r="V739" s="121"/>
      <c r="W739" s="121"/>
    </row>
    <row r="740" spans="1:23" ht="23.25" customHeight="1" x14ac:dyDescent="0.2">
      <c r="A740" s="121"/>
      <c r="B740" s="121"/>
      <c r="C740" s="121"/>
      <c r="D740" s="121"/>
      <c r="E740" s="121"/>
      <c r="F740" s="123"/>
      <c r="G740" s="123"/>
      <c r="H740" s="123"/>
      <c r="I740" s="123"/>
      <c r="J740" s="123"/>
      <c r="K740" s="123"/>
      <c r="L740" s="123"/>
      <c r="M740" s="124"/>
      <c r="N740" s="124"/>
      <c r="O740" s="124"/>
      <c r="P740" s="124"/>
      <c r="Q740" s="124"/>
      <c r="R740" s="114" t="s">
        <v>26</v>
      </c>
      <c r="S740" s="121"/>
      <c r="T740" s="121"/>
      <c r="U740" s="121"/>
      <c r="V740" s="121"/>
      <c r="W740" s="121"/>
    </row>
    <row r="741" spans="1:23" s="20" customFormat="1" ht="17.25" customHeight="1" x14ac:dyDescent="0.2">
      <c r="A741" s="115"/>
      <c r="B741" s="115"/>
      <c r="C741" s="122"/>
      <c r="D741" s="122"/>
      <c r="E741" s="122"/>
      <c r="F741" s="122"/>
      <c r="G741" s="122"/>
      <c r="H741" s="122"/>
      <c r="I741" s="122"/>
      <c r="J741" s="122"/>
      <c r="K741" s="122"/>
      <c r="L741" s="122"/>
      <c r="M741" s="122"/>
      <c r="N741" s="122"/>
      <c r="O741" s="122"/>
      <c r="P741" s="122"/>
      <c r="Q741" s="125"/>
      <c r="R741" s="115"/>
      <c r="S741" s="115"/>
      <c r="T741" s="115"/>
      <c r="U741" s="115"/>
      <c r="V741" s="115"/>
      <c r="W741" s="115"/>
    </row>
    <row r="742" spans="1:23" ht="24.75" customHeight="1" x14ac:dyDescent="0.2">
      <c r="A742" s="225" t="s">
        <v>607</v>
      </c>
      <c r="B742" s="225"/>
      <c r="C742" s="225"/>
      <c r="D742" s="225"/>
      <c r="E742" s="225"/>
      <c r="F742" s="225"/>
      <c r="G742" s="225"/>
      <c r="H742" s="225"/>
      <c r="I742" s="225"/>
      <c r="J742" s="225"/>
      <c r="K742" s="225"/>
      <c r="L742" s="225"/>
      <c r="M742" s="225"/>
      <c r="N742" s="225"/>
      <c r="O742" s="225"/>
      <c r="P742" s="225"/>
      <c r="Q742" s="225"/>
      <c r="R742" s="225"/>
      <c r="S742" s="225"/>
      <c r="T742" s="225"/>
      <c r="U742" s="225"/>
      <c r="V742" s="225"/>
      <c r="W742" s="225"/>
    </row>
    <row r="743" spans="1:23" ht="49.5" customHeight="1" x14ac:dyDescent="0.2">
      <c r="A743" s="194" t="s">
        <v>402</v>
      </c>
      <c r="B743" s="194"/>
      <c r="C743" s="194"/>
      <c r="D743" s="194"/>
      <c r="E743" s="194"/>
      <c r="F743" s="194"/>
      <c r="G743" s="194"/>
      <c r="H743" s="194"/>
      <c r="I743" s="194"/>
      <c r="J743" s="194"/>
      <c r="K743" s="194"/>
      <c r="L743" s="194"/>
      <c r="M743" s="194"/>
      <c r="N743" s="194"/>
      <c r="O743" s="194"/>
      <c r="P743" s="194"/>
      <c r="Q743" s="194"/>
      <c r="R743" s="194"/>
      <c r="S743" s="194"/>
      <c r="T743" s="194"/>
      <c r="U743" s="194"/>
      <c r="V743" s="194"/>
      <c r="W743" s="194"/>
    </row>
    <row r="744" spans="1:23" ht="24.75" customHeight="1" x14ac:dyDescent="0.2">
      <c r="A744" s="98"/>
      <c r="B744" s="2"/>
      <c r="C744" s="172" t="s">
        <v>281</v>
      </c>
      <c r="D744" s="172"/>
      <c r="E744" s="172"/>
      <c r="F744" s="172"/>
      <c r="G744" s="172"/>
      <c r="H744" s="172"/>
      <c r="I744" s="172"/>
      <c r="J744" s="172"/>
      <c r="K744" s="172"/>
      <c r="L744" s="172"/>
      <c r="M744" s="172"/>
      <c r="N744" s="172"/>
      <c r="O744" s="172"/>
      <c r="P744" s="172"/>
      <c r="Q744" s="172"/>
      <c r="R744" s="172"/>
      <c r="S744" s="172"/>
      <c r="T744" s="172"/>
      <c r="U744" s="172"/>
      <c r="V744" s="172"/>
      <c r="W744" s="20"/>
    </row>
    <row r="745" spans="1:23" ht="24.75" customHeight="1" x14ac:dyDescent="0.2">
      <c r="A745" s="98"/>
      <c r="B745" s="2"/>
      <c r="C745" s="172" t="s">
        <v>282</v>
      </c>
      <c r="D745" s="172"/>
      <c r="E745" s="172"/>
      <c r="F745" s="172"/>
      <c r="G745" s="172"/>
      <c r="H745" s="172"/>
      <c r="I745" s="172"/>
      <c r="J745" s="172"/>
      <c r="K745" s="172"/>
      <c r="L745" s="172"/>
      <c r="M745" s="172"/>
      <c r="N745" s="172"/>
      <c r="O745" s="172"/>
      <c r="P745" s="172"/>
      <c r="Q745" s="172"/>
      <c r="R745" s="172"/>
      <c r="S745" s="172"/>
      <c r="T745" s="172"/>
      <c r="U745" s="172"/>
      <c r="V745" s="172"/>
      <c r="W745" s="20"/>
    </row>
    <row r="746" spans="1:23" ht="24.75" customHeight="1" x14ac:dyDescent="0.2">
      <c r="A746" s="98"/>
      <c r="B746" s="2"/>
      <c r="C746" s="172" t="s">
        <v>283</v>
      </c>
      <c r="D746" s="172"/>
      <c r="E746" s="172"/>
      <c r="F746" s="172"/>
      <c r="G746" s="172"/>
      <c r="H746" s="172"/>
      <c r="I746" s="172"/>
      <c r="J746" s="172"/>
      <c r="K746" s="172"/>
      <c r="L746" s="172"/>
      <c r="M746" s="172"/>
      <c r="N746" s="172"/>
      <c r="O746" s="172"/>
      <c r="P746" s="172"/>
      <c r="Q746" s="172"/>
      <c r="R746" s="172"/>
      <c r="S746" s="172"/>
      <c r="T746" s="172"/>
      <c r="U746" s="172"/>
      <c r="V746" s="172"/>
      <c r="W746" s="20"/>
    </row>
    <row r="747" spans="1:23" ht="24.75" customHeight="1" x14ac:dyDescent="0.2">
      <c r="A747" s="98"/>
      <c r="B747" s="2"/>
      <c r="C747" s="172" t="s">
        <v>284</v>
      </c>
      <c r="D747" s="172"/>
      <c r="E747" s="172"/>
      <c r="F747" s="172"/>
      <c r="G747" s="172"/>
      <c r="H747" s="172"/>
      <c r="I747" s="172"/>
      <c r="J747" s="172"/>
      <c r="K747" s="172"/>
      <c r="L747" s="172"/>
      <c r="M747" s="172"/>
      <c r="N747" s="172"/>
      <c r="O747" s="172"/>
      <c r="P747" s="172"/>
      <c r="Q747" s="172"/>
      <c r="R747" s="172"/>
      <c r="S747" s="172"/>
      <c r="T747" s="172"/>
      <c r="U747" s="172"/>
      <c r="V747" s="172"/>
      <c r="W747" s="20"/>
    </row>
    <row r="748" spans="1:23" ht="24.75" customHeight="1" x14ac:dyDescent="0.2">
      <c r="A748" s="98"/>
      <c r="B748" s="2"/>
      <c r="C748" s="172" t="s">
        <v>285</v>
      </c>
      <c r="D748" s="172"/>
      <c r="E748" s="172"/>
      <c r="F748" s="172"/>
      <c r="G748" s="172"/>
      <c r="H748" s="172"/>
      <c r="I748" s="172"/>
      <c r="J748" s="172"/>
      <c r="K748" s="172"/>
      <c r="L748" s="172"/>
      <c r="M748" s="172"/>
      <c r="N748" s="172"/>
      <c r="O748" s="172"/>
      <c r="P748" s="172"/>
      <c r="Q748" s="172"/>
      <c r="R748" s="172"/>
      <c r="S748" s="172"/>
      <c r="T748" s="172"/>
      <c r="U748" s="172"/>
      <c r="V748" s="172"/>
      <c r="W748" s="20"/>
    </row>
    <row r="749" spans="1:23" ht="24.75" customHeight="1" x14ac:dyDescent="0.2">
      <c r="A749" s="98"/>
      <c r="B749" s="2"/>
      <c r="C749" s="172" t="s">
        <v>286</v>
      </c>
      <c r="D749" s="172"/>
      <c r="E749" s="172"/>
      <c r="F749" s="172"/>
      <c r="G749" s="172"/>
      <c r="H749" s="172"/>
      <c r="I749" s="172"/>
      <c r="J749" s="172"/>
      <c r="K749" s="172"/>
      <c r="L749" s="172"/>
      <c r="M749" s="172"/>
      <c r="N749" s="172"/>
      <c r="O749" s="172"/>
      <c r="P749" s="172"/>
      <c r="Q749" s="172"/>
      <c r="R749" s="172"/>
      <c r="S749" s="172"/>
      <c r="T749" s="172"/>
      <c r="U749" s="172"/>
      <c r="V749" s="172"/>
      <c r="W749" s="20"/>
    </row>
    <row r="750" spans="1:23" ht="24.75" customHeight="1" x14ac:dyDescent="0.2">
      <c r="A750" s="98"/>
      <c r="B750" s="2"/>
      <c r="C750" s="172" t="s">
        <v>287</v>
      </c>
      <c r="D750" s="172"/>
      <c r="E750" s="172"/>
      <c r="F750" s="172"/>
      <c r="G750" s="172"/>
      <c r="H750" s="172"/>
      <c r="I750" s="172"/>
      <c r="J750" s="172"/>
      <c r="K750" s="172"/>
      <c r="L750" s="172"/>
      <c r="M750" s="172"/>
      <c r="N750" s="172"/>
      <c r="O750" s="172"/>
      <c r="P750" s="172"/>
      <c r="Q750" s="172"/>
      <c r="R750" s="172"/>
      <c r="S750" s="172"/>
      <c r="T750" s="172"/>
      <c r="U750" s="172"/>
      <c r="V750" s="172"/>
      <c r="W750" s="20"/>
    </row>
    <row r="751" spans="1:23" ht="24.75" customHeight="1" x14ac:dyDescent="0.2">
      <c r="A751" s="98"/>
      <c r="B751" s="2"/>
      <c r="C751" s="172" t="s">
        <v>288</v>
      </c>
      <c r="D751" s="172"/>
      <c r="E751" s="172"/>
      <c r="F751" s="172"/>
      <c r="G751" s="172"/>
      <c r="H751" s="172"/>
      <c r="I751" s="172"/>
      <c r="J751" s="172"/>
      <c r="K751" s="172"/>
      <c r="L751" s="172"/>
      <c r="M751" s="172"/>
      <c r="N751" s="172"/>
      <c r="O751" s="172"/>
      <c r="P751" s="172"/>
      <c r="Q751" s="172"/>
      <c r="R751" s="172"/>
      <c r="S751" s="172"/>
      <c r="T751" s="172"/>
      <c r="U751" s="172"/>
      <c r="V751" s="172"/>
      <c r="W751" s="20"/>
    </row>
    <row r="752" spans="1:23" ht="24.75" customHeight="1" x14ac:dyDescent="0.2">
      <c r="A752" s="98"/>
      <c r="B752" s="2"/>
      <c r="C752" s="172" t="s">
        <v>289</v>
      </c>
      <c r="D752" s="172"/>
      <c r="E752" s="172"/>
      <c r="F752" s="172"/>
      <c r="G752" s="172"/>
      <c r="H752" s="172"/>
      <c r="I752" s="172"/>
      <c r="J752" s="172"/>
      <c r="K752" s="172"/>
      <c r="L752" s="172"/>
      <c r="M752" s="172"/>
      <c r="N752" s="172"/>
      <c r="O752" s="172"/>
      <c r="P752" s="172"/>
      <c r="Q752" s="172"/>
      <c r="R752" s="172"/>
      <c r="S752" s="172"/>
      <c r="T752" s="172"/>
      <c r="U752" s="172"/>
      <c r="V752" s="172"/>
      <c r="W752" s="20"/>
    </row>
    <row r="753" spans="1:23" ht="24.75" customHeight="1" thickBot="1" x14ac:dyDescent="0.25">
      <c r="A753" s="98"/>
      <c r="B753" s="2"/>
      <c r="C753" s="172" t="s">
        <v>290</v>
      </c>
      <c r="D753" s="172"/>
      <c r="E753" s="172"/>
      <c r="F753" s="172"/>
      <c r="G753" s="172"/>
      <c r="H753" s="172"/>
      <c r="I753" s="172"/>
      <c r="J753" s="172"/>
      <c r="K753" s="172"/>
      <c r="L753" s="172"/>
      <c r="M753" s="172"/>
      <c r="N753" s="172"/>
      <c r="O753" s="172"/>
      <c r="P753" s="172"/>
      <c r="Q753" s="172"/>
      <c r="R753" s="172"/>
      <c r="S753" s="172"/>
      <c r="T753" s="172"/>
      <c r="U753" s="172"/>
      <c r="V753" s="172"/>
      <c r="W753" s="20"/>
    </row>
    <row r="754" spans="1:23" ht="24.75" customHeight="1" thickBot="1" x14ac:dyDescent="0.25">
      <c r="A754" s="104"/>
      <c r="B754" s="2"/>
      <c r="C754" s="174" t="s">
        <v>280</v>
      </c>
      <c r="D754" s="175"/>
      <c r="E754" s="175"/>
      <c r="F754" s="175"/>
      <c r="G754" s="178"/>
      <c r="H754" s="179"/>
      <c r="I754" s="179"/>
      <c r="J754" s="179"/>
      <c r="K754" s="179"/>
      <c r="L754" s="179"/>
      <c r="M754" s="179"/>
      <c r="N754" s="179"/>
      <c r="O754" s="179"/>
      <c r="P754" s="179"/>
      <c r="Q754" s="179"/>
      <c r="R754" s="179"/>
      <c r="S754" s="179"/>
      <c r="T754" s="180"/>
      <c r="U754" s="108"/>
      <c r="V754" s="107"/>
      <c r="W754" s="20"/>
    </row>
    <row r="755" spans="1:23" ht="12" customHeight="1" x14ac:dyDescent="0.2">
      <c r="A755" s="93"/>
      <c r="B755" s="93"/>
      <c r="C755" s="107"/>
      <c r="D755" s="107"/>
      <c r="E755" s="107"/>
      <c r="F755" s="107"/>
      <c r="G755" s="107"/>
      <c r="H755" s="107"/>
      <c r="I755" s="107"/>
      <c r="J755" s="107"/>
      <c r="K755" s="107"/>
      <c r="L755" s="107"/>
      <c r="M755" s="107"/>
      <c r="N755" s="107"/>
      <c r="O755" s="107"/>
      <c r="P755" s="107"/>
      <c r="Q755" s="107"/>
      <c r="R755" s="107"/>
      <c r="S755" s="107"/>
      <c r="T755" s="90" t="s">
        <v>26</v>
      </c>
      <c r="U755" s="107"/>
      <c r="V755" s="20"/>
      <c r="W755" s="20"/>
    </row>
    <row r="756" spans="1:23" ht="15.75" customHeight="1" x14ac:dyDescent="0.2">
      <c r="A756" s="93"/>
      <c r="B756" s="162"/>
      <c r="C756" s="162"/>
      <c r="D756" s="162"/>
      <c r="E756" s="162"/>
      <c r="F756" s="162"/>
      <c r="G756" s="162"/>
      <c r="H756" s="162"/>
      <c r="I756" s="162"/>
      <c r="J756" s="162"/>
      <c r="K756" s="162"/>
      <c r="L756" s="162"/>
      <c r="M756" s="162"/>
      <c r="N756" s="162"/>
      <c r="O756" s="162"/>
      <c r="P756" s="162"/>
      <c r="Q756" s="162"/>
      <c r="R756" s="162"/>
      <c r="S756" s="162"/>
      <c r="T756" s="162"/>
      <c r="U756" s="162"/>
      <c r="V756" s="162"/>
      <c r="W756" s="20"/>
    </row>
    <row r="757" spans="1:23" ht="49.5" customHeight="1" x14ac:dyDescent="0.2">
      <c r="A757" s="194" t="s">
        <v>403</v>
      </c>
      <c r="B757" s="194"/>
      <c r="C757" s="194"/>
      <c r="D757" s="194"/>
      <c r="E757" s="194"/>
      <c r="F757" s="194"/>
      <c r="G757" s="194"/>
      <c r="H757" s="194"/>
      <c r="I757" s="194"/>
      <c r="J757" s="194"/>
      <c r="K757" s="194"/>
      <c r="L757" s="194"/>
      <c r="M757" s="194"/>
      <c r="N757" s="194"/>
      <c r="O757" s="194"/>
      <c r="P757" s="194"/>
      <c r="Q757" s="194"/>
      <c r="R757" s="194"/>
      <c r="S757" s="194"/>
      <c r="T757" s="194"/>
      <c r="U757" s="194"/>
      <c r="V757" s="194"/>
      <c r="W757" s="194"/>
    </row>
    <row r="758" spans="1:23" ht="24.75" customHeight="1" x14ac:dyDescent="0.2">
      <c r="A758" s="98"/>
      <c r="B758" s="2"/>
      <c r="C758" s="176" t="s">
        <v>49</v>
      </c>
      <c r="D758" s="177"/>
      <c r="E758" s="177"/>
      <c r="F758" s="177"/>
      <c r="G758" s="177"/>
      <c r="H758" s="177"/>
      <c r="I758" s="177"/>
      <c r="J758" s="177"/>
      <c r="K758" s="177"/>
      <c r="L758" s="177"/>
      <c r="M758" s="177"/>
      <c r="N758" s="177"/>
      <c r="O758" s="177"/>
      <c r="P758" s="177"/>
      <c r="Q758" s="177"/>
      <c r="R758" s="86"/>
      <c r="S758" s="100"/>
      <c r="T758" s="86"/>
      <c r="U758" s="20"/>
      <c r="V758" s="20"/>
      <c r="W758" s="20"/>
    </row>
    <row r="759" spans="1:23" ht="24.75" customHeight="1" x14ac:dyDescent="0.2">
      <c r="A759" s="98"/>
      <c r="B759" s="2"/>
      <c r="C759" s="176" t="s">
        <v>50</v>
      </c>
      <c r="D759" s="177"/>
      <c r="E759" s="177"/>
      <c r="F759" s="177"/>
      <c r="G759" s="177"/>
      <c r="H759" s="177"/>
      <c r="I759" s="177"/>
      <c r="J759" s="177"/>
      <c r="K759" s="177"/>
      <c r="L759" s="177"/>
      <c r="M759" s="177"/>
      <c r="N759" s="177"/>
      <c r="O759" s="177"/>
      <c r="P759" s="177"/>
      <c r="Q759" s="177"/>
      <c r="R759" s="86"/>
      <c r="S759" s="100"/>
      <c r="T759" s="86"/>
      <c r="U759" s="20"/>
      <c r="V759" s="20"/>
      <c r="W759" s="20"/>
    </row>
    <row r="760" spans="1:23" ht="24.75" customHeight="1" x14ac:dyDescent="0.2">
      <c r="A760" s="98"/>
      <c r="B760" s="2"/>
      <c r="C760" s="176" t="s">
        <v>51</v>
      </c>
      <c r="D760" s="177"/>
      <c r="E760" s="177"/>
      <c r="F760" s="177"/>
      <c r="G760" s="177"/>
      <c r="H760" s="177"/>
      <c r="I760" s="177"/>
      <c r="J760" s="177"/>
      <c r="K760" s="177"/>
      <c r="L760" s="177"/>
      <c r="M760" s="177"/>
      <c r="N760" s="177"/>
      <c r="O760" s="177"/>
      <c r="P760" s="177"/>
      <c r="Q760" s="177"/>
      <c r="R760" s="86"/>
      <c r="S760" s="100"/>
      <c r="T760" s="86"/>
      <c r="U760" s="20"/>
      <c r="V760" s="20"/>
      <c r="W760" s="20"/>
    </row>
    <row r="761" spans="1:23" ht="24.75" customHeight="1" x14ac:dyDescent="0.2">
      <c r="A761" s="98"/>
      <c r="B761" s="2"/>
      <c r="C761" s="176" t="s">
        <v>52</v>
      </c>
      <c r="D761" s="177"/>
      <c r="E761" s="177"/>
      <c r="F761" s="177"/>
      <c r="G761" s="177"/>
      <c r="H761" s="177"/>
      <c r="I761" s="177"/>
      <c r="J761" s="177"/>
      <c r="K761" s="177"/>
      <c r="L761" s="177"/>
      <c r="M761" s="177"/>
      <c r="N761" s="177"/>
      <c r="O761" s="177"/>
      <c r="P761" s="177"/>
      <c r="Q761" s="177"/>
      <c r="R761" s="86"/>
      <c r="S761" s="100"/>
      <c r="T761" s="86"/>
      <c r="U761" s="20"/>
      <c r="V761" s="20"/>
      <c r="W761" s="20"/>
    </row>
    <row r="762" spans="1:23" ht="24.75" customHeight="1" x14ac:dyDescent="0.2">
      <c r="A762" s="98"/>
      <c r="B762" s="2"/>
      <c r="C762" s="176" t="s">
        <v>53</v>
      </c>
      <c r="D762" s="177"/>
      <c r="E762" s="177"/>
      <c r="F762" s="177"/>
      <c r="G762" s="177"/>
      <c r="H762" s="177"/>
      <c r="I762" s="177"/>
      <c r="J762" s="177"/>
      <c r="K762" s="177"/>
      <c r="L762" s="177"/>
      <c r="M762" s="177"/>
      <c r="N762" s="177"/>
      <c r="O762" s="177"/>
      <c r="P762" s="177"/>
      <c r="Q762" s="177"/>
      <c r="R762" s="86"/>
      <c r="S762" s="100"/>
      <c r="T762" s="86"/>
      <c r="U762" s="20"/>
      <c r="V762" s="20"/>
      <c r="W762" s="20"/>
    </row>
    <row r="763" spans="1:23" ht="24.75" customHeight="1" thickBot="1" x14ac:dyDescent="0.25">
      <c r="A763" s="98"/>
      <c r="B763" s="2"/>
      <c r="C763" s="176" t="s">
        <v>291</v>
      </c>
      <c r="D763" s="177"/>
      <c r="E763" s="177"/>
      <c r="F763" s="177"/>
      <c r="G763" s="177"/>
      <c r="H763" s="177"/>
      <c r="I763" s="177"/>
      <c r="J763" s="177"/>
      <c r="K763" s="177"/>
      <c r="L763" s="177"/>
      <c r="M763" s="177"/>
      <c r="N763" s="177"/>
      <c r="O763" s="177"/>
      <c r="P763" s="177"/>
      <c r="Q763" s="177"/>
      <c r="R763" s="90"/>
      <c r="S763" s="100"/>
      <c r="T763" s="86"/>
      <c r="U763" s="20"/>
      <c r="V763" s="20"/>
      <c r="W763" s="20"/>
    </row>
    <row r="764" spans="1:23" ht="24.75" customHeight="1" thickBot="1" x14ac:dyDescent="0.25">
      <c r="A764" s="98"/>
      <c r="B764" s="2"/>
      <c r="C764" s="174" t="s">
        <v>227</v>
      </c>
      <c r="D764" s="175"/>
      <c r="E764" s="243"/>
      <c r="F764" s="178"/>
      <c r="G764" s="179"/>
      <c r="H764" s="179"/>
      <c r="I764" s="179"/>
      <c r="J764" s="179"/>
      <c r="K764" s="179"/>
      <c r="L764" s="179"/>
      <c r="M764" s="179"/>
      <c r="N764" s="179"/>
      <c r="O764" s="179"/>
      <c r="P764" s="179"/>
      <c r="Q764" s="179"/>
      <c r="R764" s="180"/>
      <c r="S764" s="100"/>
      <c r="T764" s="86"/>
      <c r="U764" s="20"/>
      <c r="V764" s="20"/>
      <c r="W764" s="20"/>
    </row>
    <row r="765" spans="1:23" ht="15.75" customHeight="1" x14ac:dyDescent="0.2">
      <c r="A765" s="98"/>
      <c r="B765" s="36"/>
      <c r="C765" s="36"/>
      <c r="D765" s="36"/>
      <c r="E765" s="36"/>
      <c r="F765" s="72" t="s">
        <v>54</v>
      </c>
      <c r="G765" s="71"/>
      <c r="H765" s="71"/>
      <c r="I765" s="71"/>
      <c r="J765" s="71"/>
      <c r="K765" s="71"/>
      <c r="L765" s="72"/>
      <c r="M765" s="72"/>
      <c r="N765" s="72"/>
      <c r="O765" s="72"/>
      <c r="P765" s="72"/>
      <c r="Q765" s="72"/>
      <c r="R765" s="90" t="s">
        <v>26</v>
      </c>
      <c r="S765" s="100"/>
      <c r="T765" s="86"/>
      <c r="U765" s="20"/>
      <c r="V765" s="20"/>
      <c r="W765" s="20"/>
    </row>
    <row r="766" spans="1:23" ht="20.100000000000001" customHeight="1" x14ac:dyDescent="0.2">
      <c r="A766" s="98"/>
      <c r="B766" s="20"/>
      <c r="C766" s="163"/>
      <c r="D766" s="164"/>
      <c r="E766" s="164"/>
      <c r="F766" s="72" t="s">
        <v>54</v>
      </c>
      <c r="G766" s="71"/>
      <c r="H766" s="71"/>
      <c r="I766" s="71"/>
      <c r="J766" s="71"/>
      <c r="K766" s="71"/>
      <c r="L766" s="72"/>
      <c r="M766" s="72"/>
      <c r="N766" s="72"/>
      <c r="O766" s="72"/>
      <c r="P766" s="72"/>
      <c r="Q766" s="72"/>
      <c r="R766" s="72"/>
      <c r="S766" s="72"/>
      <c r="T766" s="72"/>
      <c r="U766" s="72"/>
      <c r="V766" s="72"/>
      <c r="W766" s="20"/>
    </row>
    <row r="767" spans="1:23" ht="22.5" customHeight="1" x14ac:dyDescent="0.2">
      <c r="A767" s="173" t="s">
        <v>608</v>
      </c>
      <c r="B767" s="173"/>
      <c r="C767" s="173"/>
      <c r="D767" s="173"/>
      <c r="E767" s="173"/>
      <c r="F767" s="173"/>
      <c r="G767" s="173"/>
      <c r="H767" s="173"/>
      <c r="I767" s="173"/>
      <c r="J767" s="173"/>
      <c r="K767" s="173"/>
      <c r="L767" s="173"/>
      <c r="M767" s="173"/>
      <c r="N767" s="173"/>
      <c r="O767" s="173"/>
      <c r="P767" s="173"/>
      <c r="Q767" s="173"/>
      <c r="R767" s="173"/>
      <c r="S767" s="173"/>
      <c r="T767" s="173"/>
      <c r="U767" s="173"/>
      <c r="V767" s="173"/>
      <c r="W767" s="20"/>
    </row>
    <row r="768" spans="1:23" ht="28.5" customHeight="1" x14ac:dyDescent="0.2">
      <c r="A768" s="20"/>
      <c r="B768" s="20"/>
      <c r="C768" s="324" t="s">
        <v>774</v>
      </c>
      <c r="D768" s="325"/>
      <c r="E768" s="325"/>
      <c r="F768" s="325"/>
      <c r="G768" s="325"/>
      <c r="H768" s="325"/>
      <c r="I768" s="325"/>
      <c r="J768" s="325"/>
      <c r="K768" s="325"/>
      <c r="L768" s="325"/>
      <c r="M768" s="325"/>
      <c r="N768" s="325"/>
      <c r="O768" s="325"/>
      <c r="P768" s="325"/>
      <c r="Q768" s="325"/>
      <c r="R768" s="325"/>
      <c r="S768" s="325"/>
      <c r="T768" s="325"/>
      <c r="U768" s="326"/>
      <c r="V768" s="20"/>
      <c r="W768" s="20"/>
    </row>
    <row r="769" spans="1:23" ht="132" customHeight="1" x14ac:dyDescent="0.2">
      <c r="A769" s="20"/>
      <c r="B769" s="20"/>
      <c r="C769" s="265" t="s">
        <v>775</v>
      </c>
      <c r="D769" s="266"/>
      <c r="E769" s="266"/>
      <c r="F769" s="266"/>
      <c r="G769" s="266"/>
      <c r="H769" s="266"/>
      <c r="I769" s="266"/>
      <c r="J769" s="266"/>
      <c r="K769" s="266"/>
      <c r="L769" s="266"/>
      <c r="M769" s="266"/>
      <c r="N769" s="266"/>
      <c r="O769" s="266"/>
      <c r="P769" s="266"/>
      <c r="Q769" s="266"/>
      <c r="R769" s="266"/>
      <c r="S769" s="266"/>
      <c r="T769" s="266"/>
      <c r="U769" s="267"/>
      <c r="V769" s="20"/>
      <c r="W769" s="20"/>
    </row>
    <row r="770" spans="1:23" s="20" customFormat="1" ht="16.5" customHeight="1" x14ac:dyDescent="0.2">
      <c r="C770" s="28"/>
      <c r="D770" s="28"/>
      <c r="E770" s="28"/>
      <c r="F770" s="28"/>
      <c r="G770" s="28"/>
      <c r="H770" s="28"/>
      <c r="I770" s="28"/>
      <c r="J770" s="28"/>
      <c r="K770" s="28"/>
      <c r="L770" s="28"/>
      <c r="M770" s="28"/>
      <c r="N770" s="28"/>
      <c r="O770" s="28"/>
      <c r="P770" s="28"/>
      <c r="Q770" s="28"/>
      <c r="R770" s="28"/>
      <c r="S770" s="28"/>
      <c r="T770" s="28"/>
      <c r="U770" s="28"/>
    </row>
    <row r="771" spans="1:23" ht="24.75" customHeight="1" x14ac:dyDescent="0.2">
      <c r="A771" s="173" t="s">
        <v>695</v>
      </c>
      <c r="B771" s="173"/>
      <c r="C771" s="173"/>
      <c r="D771" s="173"/>
      <c r="E771" s="173"/>
      <c r="F771" s="173"/>
      <c r="G771" s="173"/>
      <c r="H771" s="173"/>
      <c r="I771" s="173"/>
      <c r="J771" s="173"/>
      <c r="K771" s="173"/>
      <c r="L771" s="173"/>
      <c r="M771" s="173"/>
      <c r="N771" s="173"/>
      <c r="O771" s="173"/>
      <c r="P771" s="173"/>
      <c r="Q771" s="173"/>
      <c r="R771" s="173"/>
      <c r="S771" s="173"/>
      <c r="T771" s="173"/>
      <c r="U771" s="173"/>
      <c r="V771" s="173"/>
      <c r="W771" s="173"/>
    </row>
    <row r="772" spans="1:23" ht="24.75" customHeight="1" x14ac:dyDescent="0.2">
      <c r="A772" s="20"/>
      <c r="B772" s="20"/>
      <c r="C772" s="175" t="s">
        <v>58</v>
      </c>
      <c r="D772" s="175"/>
      <c r="E772" s="175"/>
      <c r="F772" s="175"/>
      <c r="G772" s="175"/>
      <c r="H772" s="175"/>
      <c r="I772" s="175"/>
      <c r="J772" s="175"/>
      <c r="K772" s="36"/>
      <c r="L772" s="36"/>
      <c r="M772" s="36"/>
      <c r="N772" s="36"/>
      <c r="O772" s="36"/>
      <c r="P772" s="20"/>
      <c r="Q772" s="20"/>
      <c r="R772" s="20"/>
      <c r="S772" s="20"/>
      <c r="T772" s="20"/>
      <c r="U772" s="20"/>
      <c r="V772" s="20"/>
      <c r="W772" s="20"/>
    </row>
    <row r="773" spans="1:23" ht="24.75" customHeight="1" thickBot="1" x14ac:dyDescent="0.25">
      <c r="A773" s="20"/>
      <c r="B773" s="20"/>
      <c r="C773" s="175" t="s">
        <v>59</v>
      </c>
      <c r="D773" s="175"/>
      <c r="E773" s="175"/>
      <c r="F773" s="175"/>
      <c r="G773" s="175"/>
      <c r="H773" s="175"/>
      <c r="I773" s="175"/>
      <c r="J773" s="175"/>
      <c r="K773" s="36"/>
      <c r="L773" s="36"/>
      <c r="M773" s="36"/>
      <c r="N773" s="36"/>
      <c r="O773" s="36"/>
      <c r="P773" s="20"/>
      <c r="Q773" s="20"/>
      <c r="R773" s="97"/>
      <c r="S773" s="20"/>
      <c r="T773" s="20"/>
      <c r="U773" s="20"/>
      <c r="V773" s="20"/>
      <c r="W773" s="20"/>
    </row>
    <row r="774" spans="1:23" ht="24.75" customHeight="1" x14ac:dyDescent="0.2">
      <c r="A774" s="20"/>
      <c r="B774" s="20"/>
      <c r="C774" s="175" t="s">
        <v>60</v>
      </c>
      <c r="D774" s="175"/>
      <c r="E774" s="175"/>
      <c r="F774" s="175"/>
      <c r="G774" s="175"/>
      <c r="H774" s="175"/>
      <c r="I774" s="175"/>
      <c r="J774" s="175"/>
      <c r="K774" s="36"/>
      <c r="L774" s="36"/>
      <c r="M774" s="36"/>
      <c r="N774" s="36"/>
      <c r="O774" s="36"/>
      <c r="P774" s="181"/>
      <c r="Q774" s="182"/>
      <c r="R774" s="20"/>
      <c r="S774" s="20"/>
      <c r="T774" s="20"/>
      <c r="U774" s="20"/>
      <c r="V774" s="20"/>
      <c r="W774" s="20"/>
    </row>
    <row r="775" spans="1:23" ht="24.6" customHeight="1" thickBot="1" x14ac:dyDescent="0.25">
      <c r="A775" s="20"/>
      <c r="B775" s="20"/>
      <c r="C775" s="175" t="s">
        <v>61</v>
      </c>
      <c r="D775" s="175"/>
      <c r="E775" s="175"/>
      <c r="F775" s="175"/>
      <c r="G775" s="175"/>
      <c r="H775" s="175"/>
      <c r="I775" s="175"/>
      <c r="J775" s="175"/>
      <c r="K775" s="36"/>
      <c r="L775" s="36"/>
      <c r="M775" s="36"/>
      <c r="N775" s="36"/>
      <c r="O775" s="36"/>
      <c r="P775" s="183"/>
      <c r="Q775" s="184"/>
      <c r="R775" s="20"/>
      <c r="S775" s="20"/>
      <c r="T775" s="20"/>
      <c r="U775" s="20"/>
      <c r="V775" s="20"/>
      <c r="W775" s="20"/>
    </row>
    <row r="776" spans="1:23" ht="18" customHeight="1" x14ac:dyDescent="0.2">
      <c r="A776" s="20"/>
      <c r="B776" s="20"/>
      <c r="C776" s="36"/>
      <c r="D776" s="36"/>
      <c r="E776" s="36"/>
      <c r="F776" s="36"/>
      <c r="G776" s="36"/>
      <c r="H776" s="36"/>
      <c r="I776" s="36"/>
      <c r="J776" s="36"/>
      <c r="K776" s="36"/>
      <c r="L776" s="36"/>
      <c r="M776" s="36"/>
      <c r="N776" s="36"/>
      <c r="O776" s="36"/>
      <c r="P776" s="85" t="str">
        <f>IF(P774=2,"→（５）にお進みください",IF(P774=3,"→（７）にお進みください",IF(P774=4,"→（６）にお進みください","")))</f>
        <v/>
      </c>
      <c r="Q776" s="36"/>
      <c r="R776" s="20"/>
      <c r="S776" s="20"/>
      <c r="T776" s="20"/>
      <c r="U776" s="20"/>
      <c r="V776" s="20"/>
      <c r="W776" s="20"/>
    </row>
    <row r="777" spans="1:23" ht="55.5" customHeight="1" x14ac:dyDescent="0.2">
      <c r="A777" s="173" t="s">
        <v>696</v>
      </c>
      <c r="B777" s="173"/>
      <c r="C777" s="173"/>
      <c r="D777" s="173"/>
      <c r="E777" s="173"/>
      <c r="F777" s="173"/>
      <c r="G777" s="173"/>
      <c r="H777" s="173"/>
      <c r="I777" s="173"/>
      <c r="J777" s="173"/>
      <c r="K777" s="173"/>
      <c r="L777" s="173"/>
      <c r="M777" s="173"/>
      <c r="N777" s="173"/>
      <c r="O777" s="173"/>
      <c r="P777" s="173"/>
      <c r="Q777" s="173"/>
      <c r="R777" s="173"/>
      <c r="S777" s="173"/>
      <c r="T777" s="173"/>
      <c r="U777" s="173"/>
      <c r="V777" s="173"/>
      <c r="W777" s="173"/>
    </row>
    <row r="778" spans="1:23" ht="24.75" customHeight="1" x14ac:dyDescent="0.2">
      <c r="A778" s="20" t="s">
        <v>97</v>
      </c>
      <c r="B778" s="20" t="s">
        <v>97</v>
      </c>
      <c r="C778" s="175" t="s">
        <v>216</v>
      </c>
      <c r="D778" s="175"/>
      <c r="E778" s="175"/>
      <c r="F778" s="175"/>
      <c r="G778" s="175"/>
      <c r="H778" s="175"/>
      <c r="I778" s="175"/>
      <c r="J778" s="175"/>
      <c r="K778" s="175"/>
      <c r="L778" s="175"/>
      <c r="M778" s="175"/>
      <c r="N778" s="175"/>
      <c r="O778" s="36"/>
      <c r="P778" s="20"/>
      <c r="Q778" s="20"/>
      <c r="R778" s="20"/>
      <c r="S778" s="20"/>
      <c r="T778" s="20"/>
      <c r="U778" s="20"/>
      <c r="V778" s="20"/>
      <c r="W778" s="20"/>
    </row>
    <row r="779" spans="1:23" ht="24.75" customHeight="1" x14ac:dyDescent="0.2">
      <c r="A779" s="20"/>
      <c r="B779" s="20"/>
      <c r="C779" s="172" t="s">
        <v>217</v>
      </c>
      <c r="D779" s="172"/>
      <c r="E779" s="172"/>
      <c r="F779" s="172"/>
      <c r="G779" s="172"/>
      <c r="H779" s="172"/>
      <c r="I779" s="172"/>
      <c r="J779" s="172"/>
      <c r="K779" s="172"/>
      <c r="L779" s="172"/>
      <c r="M779" s="172"/>
      <c r="N779" s="172"/>
      <c r="O779" s="172"/>
      <c r="P779" s="20"/>
      <c r="Q779" s="20"/>
      <c r="R779" s="97"/>
      <c r="S779" s="20"/>
      <c r="T779" s="20"/>
      <c r="U779" s="20"/>
      <c r="V779" s="20"/>
      <c r="W779" s="20"/>
    </row>
    <row r="780" spans="1:23" ht="24.75" customHeight="1" thickBot="1" x14ac:dyDescent="0.25">
      <c r="A780" s="20"/>
      <c r="B780" s="20"/>
      <c r="C780" s="172" t="s">
        <v>218</v>
      </c>
      <c r="D780" s="172"/>
      <c r="E780" s="172"/>
      <c r="F780" s="172"/>
      <c r="G780" s="172"/>
      <c r="H780" s="172"/>
      <c r="I780" s="172"/>
      <c r="J780" s="172"/>
      <c r="K780" s="172"/>
      <c r="L780" s="172"/>
      <c r="M780" s="172"/>
      <c r="N780" s="172"/>
      <c r="O780" s="172"/>
      <c r="P780" s="144"/>
      <c r="Q780" s="20"/>
      <c r="R780" s="20"/>
      <c r="S780" s="20"/>
      <c r="T780" s="20"/>
      <c r="U780" s="20"/>
      <c r="V780" s="20"/>
      <c r="W780" s="20"/>
    </row>
    <row r="781" spans="1:23" ht="24.75" customHeight="1" x14ac:dyDescent="0.2">
      <c r="A781" s="20"/>
      <c r="B781" s="20"/>
      <c r="C781" s="175" t="s">
        <v>306</v>
      </c>
      <c r="D781" s="175"/>
      <c r="E781" s="175"/>
      <c r="F781" s="175"/>
      <c r="G781" s="175"/>
      <c r="H781" s="175"/>
      <c r="I781" s="175"/>
      <c r="J781" s="175"/>
      <c r="K781" s="175"/>
      <c r="L781" s="175"/>
      <c r="M781" s="175"/>
      <c r="N781" s="175"/>
      <c r="O781" s="36"/>
      <c r="P781" s="181"/>
      <c r="Q781" s="182"/>
      <c r="R781" s="20"/>
      <c r="S781" s="20"/>
      <c r="T781" s="20"/>
      <c r="U781" s="20"/>
      <c r="V781" s="20"/>
      <c r="W781" s="20"/>
    </row>
    <row r="782" spans="1:23" ht="24.75" customHeight="1" thickBot="1" x14ac:dyDescent="0.25">
      <c r="A782" s="20"/>
      <c r="B782" s="20"/>
      <c r="C782" s="175" t="s">
        <v>298</v>
      </c>
      <c r="D782" s="175"/>
      <c r="E782" s="175"/>
      <c r="F782" s="175"/>
      <c r="G782" s="175"/>
      <c r="H782" s="175"/>
      <c r="I782" s="175"/>
      <c r="J782" s="175"/>
      <c r="K782" s="175"/>
      <c r="L782" s="175"/>
      <c r="M782" s="175"/>
      <c r="N782" s="175"/>
      <c r="O782" s="36"/>
      <c r="P782" s="183"/>
      <c r="Q782" s="184"/>
      <c r="R782" s="144"/>
      <c r="S782" s="20"/>
      <c r="T782" s="20"/>
      <c r="U782" s="20"/>
      <c r="V782" s="20"/>
      <c r="W782" s="20"/>
    </row>
    <row r="783" spans="1:23" ht="17.25" customHeight="1" x14ac:dyDescent="0.2">
      <c r="A783" s="20"/>
      <c r="B783" s="20"/>
      <c r="C783" s="36"/>
      <c r="D783" s="36"/>
      <c r="E783" s="36"/>
      <c r="F783" s="36"/>
      <c r="G783" s="36"/>
      <c r="H783" s="36"/>
      <c r="I783" s="36"/>
      <c r="J783" s="36"/>
      <c r="K783" s="36"/>
      <c r="L783" s="36"/>
      <c r="M783" s="36"/>
      <c r="N783" s="36"/>
      <c r="O783" s="36"/>
      <c r="P783" s="109"/>
      <c r="Q783" s="30"/>
      <c r="R783" s="144"/>
      <c r="S783" s="20"/>
      <c r="T783" s="20"/>
      <c r="U783" s="20"/>
      <c r="V783" s="20"/>
      <c r="W783" s="20"/>
    </row>
    <row r="784" spans="1:23" ht="48.6" customHeight="1" x14ac:dyDescent="0.2">
      <c r="A784" s="173" t="s">
        <v>673</v>
      </c>
      <c r="B784" s="173"/>
      <c r="C784" s="173"/>
      <c r="D784" s="173"/>
      <c r="E784" s="173"/>
      <c r="F784" s="173"/>
      <c r="G784" s="173"/>
      <c r="H784" s="173"/>
      <c r="I784" s="173"/>
      <c r="J784" s="173"/>
      <c r="K784" s="173"/>
      <c r="L784" s="173"/>
      <c r="M784" s="173"/>
      <c r="N784" s="173"/>
      <c r="O784" s="173"/>
      <c r="P784" s="173"/>
      <c r="Q784" s="173"/>
      <c r="R784" s="173"/>
      <c r="S784" s="173"/>
      <c r="T784" s="173"/>
      <c r="U784" s="173"/>
      <c r="V784" s="173"/>
      <c r="W784" s="173"/>
    </row>
    <row r="785" spans="1:23" ht="24.75" customHeight="1" x14ac:dyDescent="0.2">
      <c r="A785" s="20"/>
      <c r="B785" s="2"/>
      <c r="C785" s="174" t="s">
        <v>299</v>
      </c>
      <c r="D785" s="175"/>
      <c r="E785" s="175"/>
      <c r="F785" s="175"/>
      <c r="G785" s="175"/>
      <c r="H785" s="175"/>
      <c r="I785" s="175"/>
      <c r="J785" s="175"/>
      <c r="K785" s="175"/>
      <c r="L785" s="175"/>
      <c r="M785" s="175"/>
      <c r="N785" s="175"/>
      <c r="O785" s="175"/>
      <c r="P785" s="175"/>
      <c r="Q785" s="175"/>
      <c r="R785" s="175"/>
      <c r="S785" s="175"/>
      <c r="T785" s="175"/>
      <c r="U785" s="175"/>
      <c r="V785" s="175"/>
      <c r="W785" s="175"/>
    </row>
    <row r="786" spans="1:23" ht="24.75" customHeight="1" x14ac:dyDescent="0.2">
      <c r="A786" s="20"/>
      <c r="B786" s="2"/>
      <c r="C786" s="174" t="s">
        <v>300</v>
      </c>
      <c r="D786" s="175"/>
      <c r="E786" s="175"/>
      <c r="F786" s="175"/>
      <c r="G786" s="175"/>
      <c r="H786" s="175"/>
      <c r="I786" s="175"/>
      <c r="J786" s="175"/>
      <c r="K786" s="175"/>
      <c r="L786" s="175"/>
      <c r="M786" s="175"/>
      <c r="N786" s="175"/>
      <c r="O786" s="175"/>
      <c r="P786" s="175"/>
      <c r="Q786" s="175"/>
      <c r="R786" s="175"/>
      <c r="S786" s="175"/>
      <c r="T786" s="175"/>
      <c r="U786" s="175"/>
      <c r="V786" s="175"/>
      <c r="W786" s="175"/>
    </row>
    <row r="787" spans="1:23" ht="24.75" customHeight="1" x14ac:dyDescent="0.2">
      <c r="A787" s="20"/>
      <c r="B787" s="2"/>
      <c r="C787" s="174" t="s">
        <v>301</v>
      </c>
      <c r="D787" s="175"/>
      <c r="E787" s="175"/>
      <c r="F787" s="175"/>
      <c r="G787" s="175"/>
      <c r="H787" s="175"/>
      <c r="I787" s="175"/>
      <c r="J787" s="175"/>
      <c r="K787" s="175"/>
      <c r="L787" s="175"/>
      <c r="M787" s="175"/>
      <c r="N787" s="175"/>
      <c r="O787" s="175"/>
      <c r="P787" s="175"/>
      <c r="Q787" s="175"/>
      <c r="R787" s="175"/>
      <c r="S787" s="175"/>
      <c r="T787" s="175"/>
      <c r="U787" s="175"/>
      <c r="V787" s="175"/>
      <c r="W787" s="175"/>
    </row>
    <row r="788" spans="1:23" ht="24.75" customHeight="1" x14ac:dyDescent="0.2">
      <c r="A788" s="20"/>
      <c r="B788" s="2"/>
      <c r="C788" s="174" t="s">
        <v>307</v>
      </c>
      <c r="D788" s="175"/>
      <c r="E788" s="175"/>
      <c r="F788" s="175"/>
      <c r="G788" s="175"/>
      <c r="H788" s="175"/>
      <c r="I788" s="175"/>
      <c r="J788" s="175"/>
      <c r="K788" s="175"/>
      <c r="L788" s="175"/>
      <c r="M788" s="175"/>
      <c r="N788" s="175"/>
      <c r="O788" s="175"/>
      <c r="P788" s="175"/>
      <c r="Q788" s="175"/>
      <c r="R788" s="175"/>
      <c r="S788" s="175"/>
      <c r="T788" s="175"/>
      <c r="U788" s="175"/>
      <c r="V788" s="175"/>
      <c r="W788" s="175"/>
    </row>
    <row r="789" spans="1:23" ht="24.75" customHeight="1" thickBot="1" x14ac:dyDescent="0.25">
      <c r="A789" s="20"/>
      <c r="B789" s="2"/>
      <c r="C789" s="174" t="s">
        <v>308</v>
      </c>
      <c r="D789" s="175"/>
      <c r="E789" s="175"/>
      <c r="F789" s="175"/>
      <c r="G789" s="175"/>
      <c r="H789" s="175"/>
      <c r="I789" s="175"/>
      <c r="J789" s="175"/>
      <c r="K789" s="175"/>
      <c r="L789" s="175"/>
      <c r="M789" s="175"/>
      <c r="N789" s="175"/>
      <c r="O789" s="175"/>
      <c r="P789" s="175"/>
      <c r="Q789" s="175"/>
      <c r="R789" s="175"/>
      <c r="S789" s="175"/>
      <c r="T789" s="175"/>
      <c r="U789" s="175"/>
      <c r="V789" s="175"/>
      <c r="W789" s="175"/>
    </row>
    <row r="790" spans="1:23" ht="24.75" customHeight="1" thickBot="1" x14ac:dyDescent="0.25">
      <c r="A790" s="20"/>
      <c r="B790" s="2"/>
      <c r="C790" s="174" t="s">
        <v>84</v>
      </c>
      <c r="D790" s="175"/>
      <c r="E790" s="175"/>
      <c r="F790" s="178"/>
      <c r="G790" s="179"/>
      <c r="H790" s="179"/>
      <c r="I790" s="179"/>
      <c r="J790" s="179"/>
      <c r="K790" s="179"/>
      <c r="L790" s="179"/>
      <c r="M790" s="179"/>
      <c r="N790" s="179"/>
      <c r="O790" s="179"/>
      <c r="P790" s="179"/>
      <c r="Q790" s="179"/>
      <c r="R790" s="180"/>
      <c r="S790" s="20"/>
      <c r="T790" s="20"/>
      <c r="U790" s="20"/>
      <c r="V790" s="20"/>
      <c r="W790" s="20"/>
    </row>
    <row r="791" spans="1:23" ht="15.75" customHeight="1" x14ac:dyDescent="0.2">
      <c r="A791" s="20"/>
      <c r="B791" s="36"/>
      <c r="C791" s="36"/>
      <c r="D791" s="36"/>
      <c r="E791" s="143"/>
      <c r="F791" s="143"/>
      <c r="G791" s="143"/>
      <c r="H791" s="143"/>
      <c r="I791" s="143"/>
      <c r="J791" s="143"/>
      <c r="K791" s="143"/>
      <c r="L791" s="143"/>
      <c r="M791" s="80"/>
      <c r="N791" s="80"/>
      <c r="O791" s="80"/>
      <c r="P791" s="80"/>
      <c r="Q791" s="80"/>
      <c r="R791" s="90" t="s">
        <v>26</v>
      </c>
      <c r="S791" s="20"/>
      <c r="T791" s="20"/>
      <c r="U791" s="20"/>
      <c r="V791" s="20"/>
      <c r="W791" s="20"/>
    </row>
    <row r="792" spans="1:23" ht="17.25" customHeight="1" x14ac:dyDescent="0.2">
      <c r="A792" s="20"/>
      <c r="B792" s="20"/>
      <c r="C792" s="36"/>
      <c r="D792" s="36"/>
      <c r="E792" s="36"/>
      <c r="F792" s="36"/>
      <c r="G792" s="36"/>
      <c r="H792" s="36"/>
      <c r="I792" s="36"/>
      <c r="J792" s="36"/>
      <c r="K792" s="36"/>
      <c r="L792" s="36"/>
      <c r="M792" s="36"/>
      <c r="N792" s="36"/>
      <c r="O792" s="36"/>
      <c r="P792" s="109"/>
      <c r="Q792" s="30"/>
      <c r="R792" s="144"/>
      <c r="S792" s="20"/>
      <c r="T792" s="20"/>
      <c r="U792" s="20"/>
      <c r="V792" s="20"/>
      <c r="W792" s="20"/>
    </row>
    <row r="793" spans="1:23" ht="40.5" customHeight="1" x14ac:dyDescent="0.2">
      <c r="A793" s="173" t="s">
        <v>697</v>
      </c>
      <c r="B793" s="173"/>
      <c r="C793" s="173"/>
      <c r="D793" s="173"/>
      <c r="E793" s="173"/>
      <c r="F793" s="173"/>
      <c r="G793" s="173"/>
      <c r="H793" s="173"/>
      <c r="I793" s="173"/>
      <c r="J793" s="173"/>
      <c r="K793" s="173"/>
      <c r="L793" s="173"/>
      <c r="M793" s="173"/>
      <c r="N793" s="173"/>
      <c r="O793" s="173"/>
      <c r="P793" s="173"/>
      <c r="Q793" s="173"/>
      <c r="R793" s="173"/>
      <c r="S793" s="173"/>
      <c r="T793" s="173"/>
      <c r="U793" s="173"/>
      <c r="V793" s="173"/>
      <c r="W793" s="173"/>
    </row>
    <row r="794" spans="1:23" ht="24.75" customHeight="1" x14ac:dyDescent="0.2">
      <c r="A794" s="20"/>
      <c r="B794" s="20"/>
      <c r="C794" s="175" t="s">
        <v>302</v>
      </c>
      <c r="D794" s="175"/>
      <c r="E794" s="175"/>
      <c r="F794" s="175"/>
      <c r="G794" s="175"/>
      <c r="H794" s="175"/>
      <c r="I794" s="36"/>
      <c r="J794" s="36"/>
      <c r="K794" s="36"/>
      <c r="L794" s="36"/>
      <c r="M794" s="36"/>
      <c r="N794" s="36"/>
      <c r="O794" s="36"/>
      <c r="P794" s="20"/>
      <c r="Q794" s="20"/>
      <c r="R794" s="20"/>
      <c r="S794" s="20"/>
      <c r="T794" s="20"/>
      <c r="U794" s="20"/>
      <c r="V794" s="20"/>
      <c r="W794" s="20"/>
    </row>
    <row r="795" spans="1:23" ht="24.75" customHeight="1" thickBot="1" x14ac:dyDescent="0.25">
      <c r="A795" s="20"/>
      <c r="B795" s="20"/>
      <c r="C795" s="175" t="s">
        <v>303</v>
      </c>
      <c r="D795" s="175"/>
      <c r="E795" s="175"/>
      <c r="F795" s="175"/>
      <c r="G795" s="175"/>
      <c r="H795" s="175"/>
      <c r="I795" s="36"/>
      <c r="J795" s="36"/>
      <c r="K795" s="36"/>
      <c r="L795" s="36"/>
      <c r="M795" s="36"/>
      <c r="N795" s="36"/>
      <c r="O795" s="36"/>
      <c r="P795" s="20"/>
      <c r="Q795" s="20"/>
      <c r="R795" s="97"/>
      <c r="S795" s="20"/>
      <c r="T795" s="20"/>
      <c r="U795" s="20"/>
      <c r="V795" s="20"/>
      <c r="W795" s="20"/>
    </row>
    <row r="796" spans="1:23" ht="24.75" customHeight="1" x14ac:dyDescent="0.2">
      <c r="A796" s="20"/>
      <c r="B796" s="20"/>
      <c r="C796" s="175" t="s">
        <v>304</v>
      </c>
      <c r="D796" s="175"/>
      <c r="E796" s="175"/>
      <c r="F796" s="175"/>
      <c r="G796" s="175"/>
      <c r="H796" s="175"/>
      <c r="I796" s="36"/>
      <c r="J796" s="36"/>
      <c r="K796" s="36"/>
      <c r="L796" s="36"/>
      <c r="M796" s="36"/>
      <c r="N796" s="36"/>
      <c r="O796" s="36"/>
      <c r="P796" s="181"/>
      <c r="Q796" s="182"/>
      <c r="R796" s="20"/>
      <c r="S796" s="20"/>
      <c r="T796" s="20"/>
      <c r="U796" s="20"/>
      <c r="V796" s="20"/>
      <c r="W796" s="20"/>
    </row>
    <row r="797" spans="1:23" ht="24.75" customHeight="1" thickBot="1" x14ac:dyDescent="0.25">
      <c r="A797" s="20"/>
      <c r="B797" s="20"/>
      <c r="C797" s="175" t="s">
        <v>305</v>
      </c>
      <c r="D797" s="175"/>
      <c r="E797" s="175"/>
      <c r="F797" s="175"/>
      <c r="G797" s="175"/>
      <c r="H797" s="175"/>
      <c r="I797" s="36"/>
      <c r="J797" s="36"/>
      <c r="K797" s="36"/>
      <c r="L797" s="36"/>
      <c r="M797" s="36"/>
      <c r="N797" s="36"/>
      <c r="O797" s="36"/>
      <c r="P797" s="183"/>
      <c r="Q797" s="184"/>
      <c r="R797" s="20"/>
      <c r="S797" s="20"/>
      <c r="T797" s="20"/>
      <c r="U797" s="20"/>
      <c r="V797" s="20"/>
      <c r="W797" s="20"/>
    </row>
    <row r="798" spans="1:23" ht="21.6" customHeight="1" thickBot="1" x14ac:dyDescent="0.25">
      <c r="A798" s="20"/>
      <c r="B798" s="20"/>
      <c r="C798" s="35" t="s">
        <v>689</v>
      </c>
      <c r="D798" s="36"/>
      <c r="E798" s="36"/>
      <c r="F798" s="36"/>
      <c r="G798" s="36"/>
      <c r="H798" s="36"/>
      <c r="I798" s="36"/>
      <c r="J798" s="36"/>
      <c r="K798" s="36"/>
      <c r="L798" s="36"/>
      <c r="M798" s="36"/>
      <c r="N798" s="36"/>
      <c r="O798" s="36"/>
      <c r="P798" s="165"/>
      <c r="Q798" s="36"/>
      <c r="R798" s="20"/>
      <c r="S798" s="20"/>
      <c r="T798" s="20"/>
      <c r="U798" s="20"/>
      <c r="V798" s="20"/>
      <c r="W798" s="20"/>
    </row>
    <row r="799" spans="1:23" ht="40.5" customHeight="1" thickBot="1" x14ac:dyDescent="0.25">
      <c r="A799" s="81"/>
      <c r="B799" s="144"/>
      <c r="C799" s="178"/>
      <c r="D799" s="179"/>
      <c r="E799" s="179"/>
      <c r="F799" s="179"/>
      <c r="G799" s="179"/>
      <c r="H799" s="179"/>
      <c r="I799" s="179"/>
      <c r="J799" s="179"/>
      <c r="K799" s="179"/>
      <c r="L799" s="179"/>
      <c r="M799" s="179"/>
      <c r="N799" s="179"/>
      <c r="O799" s="179"/>
      <c r="P799" s="179"/>
      <c r="Q799" s="179"/>
      <c r="R799" s="179"/>
      <c r="S799" s="179"/>
      <c r="T799" s="179"/>
      <c r="U799" s="180"/>
      <c r="V799" s="144"/>
      <c r="W799" s="81"/>
    </row>
    <row r="800" spans="1:23" ht="18" customHeight="1" x14ac:dyDescent="0.2">
      <c r="A800" s="20"/>
      <c r="B800" s="20"/>
      <c r="C800" s="36"/>
      <c r="D800" s="36"/>
      <c r="E800" s="36"/>
      <c r="F800" s="36"/>
      <c r="G800" s="36"/>
      <c r="H800" s="36"/>
      <c r="I800" s="36"/>
      <c r="J800" s="36"/>
      <c r="K800" s="36"/>
      <c r="L800" s="36"/>
      <c r="M800" s="36"/>
      <c r="N800" s="36"/>
      <c r="O800" s="36"/>
      <c r="P800" s="109"/>
      <c r="Q800" s="30"/>
      <c r="R800" s="144"/>
      <c r="S800" s="20"/>
      <c r="T800" s="20"/>
      <c r="U800" s="20"/>
      <c r="V800" s="20"/>
      <c r="W800" s="20"/>
    </row>
    <row r="801" spans="1:23" ht="48.6" customHeight="1" x14ac:dyDescent="0.2">
      <c r="A801" s="173" t="s">
        <v>672</v>
      </c>
      <c r="B801" s="173"/>
      <c r="C801" s="173"/>
      <c r="D801" s="173"/>
      <c r="E801" s="173"/>
      <c r="F801" s="173"/>
      <c r="G801" s="173"/>
      <c r="H801" s="173"/>
      <c r="I801" s="173"/>
      <c r="J801" s="173"/>
      <c r="K801" s="173"/>
      <c r="L801" s="173"/>
      <c r="M801" s="173"/>
      <c r="N801" s="173"/>
      <c r="O801" s="173"/>
      <c r="P801" s="173"/>
      <c r="Q801" s="173"/>
      <c r="R801" s="173"/>
      <c r="S801" s="173"/>
      <c r="T801" s="173"/>
      <c r="U801" s="173"/>
      <c r="V801" s="173"/>
      <c r="W801" s="173"/>
    </row>
    <row r="802" spans="1:23" ht="24.75" customHeight="1" x14ac:dyDescent="0.2">
      <c r="A802" s="20"/>
      <c r="B802" s="2"/>
      <c r="C802" s="174" t="s">
        <v>158</v>
      </c>
      <c r="D802" s="175"/>
      <c r="E802" s="175"/>
      <c r="F802" s="175"/>
      <c r="G802" s="175"/>
      <c r="H802" s="175"/>
      <c r="I802" s="175"/>
      <c r="J802" s="175"/>
      <c r="K802" s="175"/>
      <c r="L802" s="175"/>
      <c r="M802" s="175"/>
      <c r="N802" s="175"/>
      <c r="O802" s="175"/>
      <c r="P802" s="20"/>
      <c r="Q802" s="20"/>
      <c r="R802" s="20"/>
      <c r="S802" s="20"/>
      <c r="T802" s="20"/>
      <c r="U802" s="20"/>
      <c r="V802" s="20"/>
      <c r="W802" s="20"/>
    </row>
    <row r="803" spans="1:23" ht="24.75" customHeight="1" x14ac:dyDescent="0.2">
      <c r="A803" s="20"/>
      <c r="B803" s="2"/>
      <c r="C803" s="171" t="s">
        <v>159</v>
      </c>
      <c r="D803" s="172"/>
      <c r="E803" s="172"/>
      <c r="F803" s="172"/>
      <c r="G803" s="172"/>
      <c r="H803" s="172"/>
      <c r="I803" s="172"/>
      <c r="J803" s="172"/>
      <c r="K803" s="172"/>
      <c r="L803" s="172"/>
      <c r="M803" s="172"/>
      <c r="N803" s="172"/>
      <c r="O803" s="172"/>
      <c r="P803" s="172"/>
      <c r="Q803" s="97"/>
      <c r="R803" s="20"/>
      <c r="S803" s="20"/>
      <c r="T803" s="20"/>
      <c r="U803" s="20"/>
      <c r="V803" s="20"/>
      <c r="W803" s="20"/>
    </row>
    <row r="804" spans="1:23" ht="24.75" customHeight="1" x14ac:dyDescent="0.2">
      <c r="A804" s="20"/>
      <c r="B804" s="2"/>
      <c r="C804" s="174" t="s">
        <v>723</v>
      </c>
      <c r="D804" s="175"/>
      <c r="E804" s="175"/>
      <c r="F804" s="175"/>
      <c r="G804" s="175"/>
      <c r="H804" s="175"/>
      <c r="I804" s="175"/>
      <c r="J804" s="175"/>
      <c r="K804" s="175"/>
      <c r="L804" s="175"/>
      <c r="M804" s="175"/>
      <c r="N804" s="175"/>
      <c r="O804" s="175"/>
      <c r="P804" s="30"/>
      <c r="Q804" s="20"/>
      <c r="R804" s="20"/>
      <c r="S804" s="20"/>
      <c r="T804" s="20"/>
      <c r="U804" s="20"/>
      <c r="V804" s="20"/>
      <c r="W804" s="20"/>
    </row>
    <row r="805" spans="1:23" ht="24.75" customHeight="1" x14ac:dyDescent="0.2">
      <c r="A805" s="20"/>
      <c r="B805" s="2"/>
      <c r="C805" s="174" t="s">
        <v>162</v>
      </c>
      <c r="D805" s="175"/>
      <c r="E805" s="175"/>
      <c r="F805" s="175"/>
      <c r="G805" s="175"/>
      <c r="H805" s="175"/>
      <c r="I805" s="175"/>
      <c r="J805" s="175"/>
      <c r="K805" s="175"/>
      <c r="L805" s="175"/>
      <c r="M805" s="175"/>
      <c r="N805" s="175"/>
      <c r="O805" s="175"/>
      <c r="P805" s="30"/>
      <c r="Q805" s="20"/>
      <c r="R805" s="20"/>
      <c r="S805" s="20"/>
      <c r="T805" s="20"/>
      <c r="U805" s="20"/>
      <c r="V805" s="20"/>
      <c r="W805" s="20"/>
    </row>
    <row r="806" spans="1:23" ht="24.75" customHeight="1" thickBot="1" x14ac:dyDescent="0.25">
      <c r="A806" s="20"/>
      <c r="B806" s="2"/>
      <c r="C806" s="174" t="s">
        <v>163</v>
      </c>
      <c r="D806" s="175"/>
      <c r="E806" s="175"/>
      <c r="F806" s="175"/>
      <c r="G806" s="175"/>
      <c r="H806" s="175"/>
      <c r="I806" s="175"/>
      <c r="J806" s="175"/>
      <c r="K806" s="175"/>
      <c r="L806" s="175"/>
      <c r="M806" s="175"/>
      <c r="N806" s="175"/>
      <c r="O806" s="175"/>
      <c r="P806" s="30"/>
      <c r="Q806" s="20"/>
      <c r="R806" s="20"/>
      <c r="S806" s="20"/>
      <c r="T806" s="20"/>
      <c r="U806" s="20"/>
      <c r="V806" s="20"/>
      <c r="W806" s="20"/>
    </row>
    <row r="807" spans="1:23" ht="24.75" customHeight="1" thickBot="1" x14ac:dyDescent="0.25">
      <c r="A807" s="20"/>
      <c r="B807" s="2"/>
      <c r="C807" s="174" t="s">
        <v>84</v>
      </c>
      <c r="D807" s="175"/>
      <c r="E807" s="175"/>
      <c r="F807" s="178"/>
      <c r="G807" s="179"/>
      <c r="H807" s="179"/>
      <c r="I807" s="179"/>
      <c r="J807" s="179"/>
      <c r="K807" s="179"/>
      <c r="L807" s="179"/>
      <c r="M807" s="179"/>
      <c r="N807" s="179"/>
      <c r="O807" s="179"/>
      <c r="P807" s="179"/>
      <c r="Q807" s="179"/>
      <c r="R807" s="180"/>
      <c r="S807" s="20"/>
      <c r="T807" s="20"/>
      <c r="U807" s="20"/>
      <c r="V807" s="20"/>
      <c r="W807" s="20"/>
    </row>
    <row r="808" spans="1:23" ht="17.25" customHeight="1" x14ac:dyDescent="0.2">
      <c r="A808" s="20"/>
      <c r="B808" s="36"/>
      <c r="C808" s="36"/>
      <c r="D808" s="36"/>
      <c r="E808" s="143"/>
      <c r="F808" s="143"/>
      <c r="G808" s="143"/>
      <c r="H808" s="143"/>
      <c r="I808" s="143"/>
      <c r="J808" s="143"/>
      <c r="K808" s="143"/>
      <c r="L808" s="143"/>
      <c r="M808" s="80"/>
      <c r="N808" s="80"/>
      <c r="O808" s="80"/>
      <c r="P808" s="80"/>
      <c r="Q808" s="80"/>
      <c r="R808" s="90" t="s">
        <v>26</v>
      </c>
      <c r="S808" s="20"/>
      <c r="T808" s="20"/>
      <c r="U808" s="20"/>
      <c r="V808" s="20"/>
      <c r="W808" s="20"/>
    </row>
    <row r="809" spans="1:23" ht="12" customHeight="1" x14ac:dyDescent="0.2">
      <c r="A809" s="20"/>
      <c r="B809" s="36"/>
      <c r="C809" s="36"/>
      <c r="D809" s="36"/>
      <c r="E809" s="36"/>
      <c r="F809" s="36"/>
      <c r="G809" s="36"/>
      <c r="H809" s="36"/>
      <c r="I809" s="36"/>
      <c r="J809" s="36"/>
      <c r="K809" s="36"/>
      <c r="L809" s="36"/>
      <c r="M809" s="36"/>
      <c r="N809" s="36"/>
      <c r="O809" s="109"/>
      <c r="P809" s="36"/>
      <c r="Q809" s="20"/>
      <c r="R809" s="20"/>
      <c r="S809" s="20"/>
      <c r="T809" s="20"/>
      <c r="U809" s="20"/>
      <c r="V809" s="20"/>
      <c r="W809" s="20"/>
    </row>
    <row r="810" spans="1:23" ht="48.6" customHeight="1" x14ac:dyDescent="0.2">
      <c r="A810" s="208" t="s">
        <v>674</v>
      </c>
      <c r="B810" s="225"/>
      <c r="C810" s="225"/>
      <c r="D810" s="225"/>
      <c r="E810" s="225"/>
      <c r="F810" s="225"/>
      <c r="G810" s="225"/>
      <c r="H810" s="225"/>
      <c r="I810" s="225"/>
      <c r="J810" s="225"/>
      <c r="K810" s="225"/>
      <c r="L810" s="225"/>
      <c r="M810" s="225"/>
      <c r="N810" s="225"/>
      <c r="O810" s="225"/>
      <c r="P810" s="225"/>
      <c r="Q810" s="225"/>
      <c r="R810" s="225"/>
      <c r="S810" s="225"/>
      <c r="T810" s="225"/>
      <c r="U810" s="225"/>
      <c r="V810" s="225"/>
      <c r="W810" s="225"/>
    </row>
    <row r="811" spans="1:23" ht="24.75" customHeight="1" x14ac:dyDescent="0.2">
      <c r="A811" s="20"/>
      <c r="B811" s="2"/>
      <c r="C811" s="174" t="s">
        <v>331</v>
      </c>
      <c r="D811" s="175"/>
      <c r="E811" s="175"/>
      <c r="F811" s="175"/>
      <c r="G811" s="175"/>
      <c r="H811" s="175"/>
      <c r="I811" s="175"/>
      <c r="J811" s="175"/>
      <c r="K811" s="175"/>
      <c r="L811" s="175"/>
      <c r="M811" s="175"/>
      <c r="N811" s="175"/>
      <c r="O811" s="175"/>
      <c r="P811" s="175"/>
      <c r="Q811" s="20"/>
      <c r="R811" s="20"/>
      <c r="S811" s="20"/>
      <c r="T811" s="20"/>
      <c r="U811" s="20"/>
      <c r="V811" s="20"/>
      <c r="W811" s="20"/>
    </row>
    <row r="812" spans="1:23" ht="24.75" customHeight="1" x14ac:dyDescent="0.2">
      <c r="A812" s="20"/>
      <c r="B812" s="2"/>
      <c r="C812" s="174" t="s">
        <v>332</v>
      </c>
      <c r="D812" s="175"/>
      <c r="E812" s="175"/>
      <c r="F812" s="175"/>
      <c r="G812" s="175"/>
      <c r="H812" s="175"/>
      <c r="I812" s="175"/>
      <c r="J812" s="175"/>
      <c r="K812" s="175"/>
      <c r="L812" s="175"/>
      <c r="M812" s="175"/>
      <c r="N812" s="175"/>
      <c r="O812" s="175"/>
      <c r="P812" s="175"/>
      <c r="Q812" s="97"/>
      <c r="R812" s="20"/>
      <c r="S812" s="20"/>
      <c r="T812" s="20"/>
      <c r="U812" s="20"/>
      <c r="V812" s="20"/>
      <c r="W812" s="20"/>
    </row>
    <row r="813" spans="1:23" ht="24.75" customHeight="1" x14ac:dyDescent="0.2">
      <c r="A813" s="20"/>
      <c r="B813" s="2"/>
      <c r="C813" s="174" t="s">
        <v>333</v>
      </c>
      <c r="D813" s="175"/>
      <c r="E813" s="175"/>
      <c r="F813" s="175"/>
      <c r="G813" s="175"/>
      <c r="H813" s="175"/>
      <c r="I813" s="175"/>
      <c r="J813" s="175"/>
      <c r="K813" s="175"/>
      <c r="L813" s="175"/>
      <c r="M813" s="175"/>
      <c r="N813" s="175"/>
      <c r="O813" s="175"/>
      <c r="P813" s="175"/>
      <c r="Q813" s="20"/>
      <c r="R813" s="20"/>
      <c r="S813" s="20"/>
      <c r="T813" s="20"/>
      <c r="U813" s="20"/>
      <c r="V813" s="20"/>
      <c r="W813" s="20"/>
    </row>
    <row r="814" spans="1:23" ht="24.75" customHeight="1" x14ac:dyDescent="0.2">
      <c r="A814" s="20"/>
      <c r="B814" s="2"/>
      <c r="C814" s="174" t="s">
        <v>334</v>
      </c>
      <c r="D814" s="175"/>
      <c r="E814" s="175"/>
      <c r="F814" s="175"/>
      <c r="G814" s="175"/>
      <c r="H814" s="175"/>
      <c r="I814" s="175"/>
      <c r="J814" s="175"/>
      <c r="K814" s="175"/>
      <c r="L814" s="175"/>
      <c r="M814" s="175"/>
      <c r="N814" s="175"/>
      <c r="O814" s="175"/>
      <c r="P814" s="175"/>
      <c r="Q814" s="20"/>
      <c r="R814" s="20"/>
      <c r="S814" s="20"/>
      <c r="T814" s="20"/>
      <c r="U814" s="20"/>
      <c r="V814" s="20"/>
      <c r="W814" s="20"/>
    </row>
    <row r="815" spans="1:23" ht="24.75" customHeight="1" thickBot="1" x14ac:dyDescent="0.25">
      <c r="A815" s="20"/>
      <c r="B815" s="2"/>
      <c r="C815" s="174" t="s">
        <v>335</v>
      </c>
      <c r="D815" s="175"/>
      <c r="E815" s="175"/>
      <c r="F815" s="175"/>
      <c r="G815" s="175"/>
      <c r="H815" s="175"/>
      <c r="I815" s="175"/>
      <c r="J815" s="175"/>
      <c r="K815" s="175"/>
      <c r="L815" s="175"/>
      <c r="M815" s="175"/>
      <c r="N815" s="175"/>
      <c r="O815" s="175"/>
      <c r="P815" s="175"/>
      <c r="Q815" s="20"/>
      <c r="R815" s="20"/>
      <c r="S815" s="20"/>
      <c r="T815" s="20"/>
      <c r="U815" s="20"/>
      <c r="V815" s="20"/>
      <c r="W815" s="20"/>
    </row>
    <row r="816" spans="1:23" ht="24.75" customHeight="1" thickBot="1" x14ac:dyDescent="0.25">
      <c r="A816" s="20"/>
      <c r="B816" s="2"/>
      <c r="C816" s="174" t="s">
        <v>84</v>
      </c>
      <c r="D816" s="175"/>
      <c r="E816" s="175"/>
      <c r="F816" s="178"/>
      <c r="G816" s="179"/>
      <c r="H816" s="179"/>
      <c r="I816" s="179"/>
      <c r="J816" s="179"/>
      <c r="K816" s="179"/>
      <c r="L816" s="179"/>
      <c r="M816" s="179"/>
      <c r="N816" s="179"/>
      <c r="O816" s="179"/>
      <c r="P816" s="179"/>
      <c r="Q816" s="179"/>
      <c r="R816" s="180"/>
      <c r="S816" s="20"/>
      <c r="T816" s="20"/>
      <c r="U816" s="20"/>
      <c r="V816" s="20"/>
      <c r="W816" s="20"/>
    </row>
    <row r="817" spans="1:23" ht="17.25" customHeight="1" x14ac:dyDescent="0.2">
      <c r="A817" s="20"/>
      <c r="B817" s="36"/>
      <c r="C817" s="36"/>
      <c r="D817" s="36"/>
      <c r="E817" s="143"/>
      <c r="F817" s="143"/>
      <c r="G817" s="143"/>
      <c r="H817" s="143"/>
      <c r="I817" s="143"/>
      <c r="J817" s="143"/>
      <c r="K817" s="143"/>
      <c r="L817" s="143"/>
      <c r="M817" s="80"/>
      <c r="N817" s="80"/>
      <c r="O817" s="80"/>
      <c r="P817" s="80"/>
      <c r="Q817" s="80"/>
      <c r="R817" s="90" t="s">
        <v>26</v>
      </c>
      <c r="S817" s="20"/>
      <c r="T817" s="20"/>
      <c r="U817" s="20"/>
      <c r="V817" s="20"/>
      <c r="W817" s="20"/>
    </row>
    <row r="818" spans="1:23" ht="15.75" customHeight="1" x14ac:dyDescent="0.2">
      <c r="A818" s="20"/>
      <c r="B818" s="36"/>
      <c r="C818" s="36"/>
      <c r="D818" s="36"/>
      <c r="E818" s="36"/>
      <c r="F818" s="36"/>
      <c r="G818" s="36"/>
      <c r="H818" s="36"/>
      <c r="I818" s="36"/>
      <c r="J818" s="36"/>
      <c r="K818" s="36"/>
      <c r="L818" s="36"/>
      <c r="M818" s="36"/>
      <c r="N818" s="36"/>
      <c r="O818" s="109"/>
      <c r="P818" s="36"/>
      <c r="Q818" s="20"/>
      <c r="R818" s="20"/>
      <c r="S818" s="20"/>
      <c r="T818" s="20"/>
      <c r="U818" s="20"/>
      <c r="V818" s="20"/>
      <c r="W818" s="20"/>
    </row>
    <row r="819" spans="1:23" ht="19.2" customHeight="1" x14ac:dyDescent="0.2">
      <c r="A819" s="173" t="s">
        <v>421</v>
      </c>
      <c r="B819" s="173"/>
      <c r="C819" s="173"/>
      <c r="D819" s="173"/>
      <c r="E819" s="173"/>
      <c r="F819" s="173"/>
      <c r="G819" s="173"/>
      <c r="H819" s="173"/>
      <c r="I819" s="173"/>
      <c r="J819" s="173"/>
      <c r="K819" s="173"/>
      <c r="L819" s="173"/>
      <c r="M819" s="173"/>
      <c r="N819" s="173"/>
      <c r="O819" s="173"/>
      <c r="P819" s="173"/>
      <c r="Q819" s="173"/>
      <c r="R819" s="173"/>
      <c r="S819" s="173"/>
      <c r="T819" s="173"/>
      <c r="U819" s="173"/>
      <c r="V819" s="173"/>
      <c r="W819" s="173"/>
    </row>
    <row r="820" spans="1:23" ht="24.75" customHeight="1" thickBot="1" x14ac:dyDescent="0.25">
      <c r="A820" s="20"/>
      <c r="B820" s="20"/>
      <c r="C820" s="175" t="s">
        <v>62</v>
      </c>
      <c r="D820" s="175"/>
      <c r="E820" s="175"/>
      <c r="F820" s="175"/>
      <c r="G820" s="175"/>
      <c r="H820" s="175"/>
      <c r="I820" s="175"/>
      <c r="J820" s="36"/>
      <c r="K820" s="36"/>
      <c r="L820" s="36"/>
      <c r="M820" s="36"/>
      <c r="N820" s="36"/>
      <c r="O820" s="36"/>
      <c r="P820" s="144"/>
      <c r="Q820" s="144"/>
      <c r="R820" s="144"/>
      <c r="S820" s="20"/>
      <c r="T820" s="20"/>
      <c r="U820" s="20"/>
      <c r="V820" s="20"/>
      <c r="W820" s="20"/>
    </row>
    <row r="821" spans="1:23" ht="24.75" customHeight="1" x14ac:dyDescent="0.2">
      <c r="A821" s="20"/>
      <c r="B821" s="20"/>
      <c r="C821" s="175" t="s">
        <v>63</v>
      </c>
      <c r="D821" s="175"/>
      <c r="E821" s="175"/>
      <c r="F821" s="175"/>
      <c r="G821" s="175"/>
      <c r="H821" s="175"/>
      <c r="I821" s="175"/>
      <c r="J821" s="36"/>
      <c r="K821" s="36"/>
      <c r="L821" s="36"/>
      <c r="M821" s="36"/>
      <c r="N821" s="36"/>
      <c r="O821" s="36"/>
      <c r="P821" s="181"/>
      <c r="Q821" s="182"/>
      <c r="R821" s="144"/>
      <c r="S821" s="20"/>
      <c r="T821" s="20"/>
      <c r="U821" s="20"/>
      <c r="V821" s="20"/>
      <c r="W821" s="20"/>
    </row>
    <row r="822" spans="1:23" ht="24.75" customHeight="1" thickBot="1" x14ac:dyDescent="0.25">
      <c r="A822" s="20"/>
      <c r="B822" s="20"/>
      <c r="C822" s="175" t="s">
        <v>64</v>
      </c>
      <c r="D822" s="175"/>
      <c r="E822" s="175"/>
      <c r="F822" s="175"/>
      <c r="G822" s="175"/>
      <c r="H822" s="175"/>
      <c r="I822" s="175"/>
      <c r="J822" s="36"/>
      <c r="K822" s="36"/>
      <c r="L822" s="36"/>
      <c r="M822" s="36"/>
      <c r="N822" s="36"/>
      <c r="O822" s="36"/>
      <c r="P822" s="183"/>
      <c r="Q822" s="184"/>
      <c r="R822" s="144"/>
      <c r="S822" s="20"/>
      <c r="T822" s="20"/>
      <c r="U822" s="20"/>
      <c r="V822" s="20"/>
      <c r="W822" s="20"/>
    </row>
    <row r="823" spans="1:23" ht="24.75" customHeight="1" x14ac:dyDescent="0.2">
      <c r="A823" s="20"/>
      <c r="B823" s="20"/>
      <c r="C823" s="175" t="s">
        <v>65</v>
      </c>
      <c r="D823" s="175"/>
      <c r="E823" s="175"/>
      <c r="F823" s="175"/>
      <c r="G823" s="175"/>
      <c r="H823" s="175"/>
      <c r="I823" s="175"/>
      <c r="J823" s="36"/>
      <c r="K823" s="36"/>
      <c r="L823" s="36"/>
      <c r="M823" s="36"/>
      <c r="N823" s="36"/>
      <c r="O823" s="36"/>
      <c r="P823" s="166" t="str">
        <f>IF(AND(P821&lt;&gt;"",P821&lt;&gt;3),"→（９）にお進みください","")</f>
        <v/>
      </c>
      <c r="Q823" s="30"/>
      <c r="R823" s="144"/>
      <c r="S823" s="20"/>
      <c r="T823" s="20"/>
      <c r="U823" s="20"/>
      <c r="V823" s="20"/>
      <c r="W823" s="20"/>
    </row>
    <row r="824" spans="1:23" ht="24.75" customHeight="1" x14ac:dyDescent="0.2">
      <c r="A824" s="20"/>
      <c r="B824" s="75"/>
      <c r="C824" s="36"/>
      <c r="D824" s="36"/>
      <c r="E824" s="36"/>
      <c r="F824" s="143"/>
      <c r="G824" s="143"/>
      <c r="H824" s="143"/>
      <c r="I824" s="143"/>
      <c r="J824" s="143"/>
      <c r="K824" s="143"/>
      <c r="L824" s="143"/>
      <c r="M824" s="143"/>
      <c r="N824" s="143"/>
      <c r="O824" s="143"/>
      <c r="P824" s="143"/>
      <c r="Q824" s="143"/>
      <c r="R824" s="143"/>
      <c r="S824" s="20"/>
      <c r="T824" s="20"/>
      <c r="U824" s="20"/>
      <c r="V824" s="20"/>
      <c r="W824" s="20"/>
    </row>
    <row r="825" spans="1:23" ht="55.5" customHeight="1" x14ac:dyDescent="0.2">
      <c r="A825" s="173" t="s">
        <v>592</v>
      </c>
      <c r="B825" s="173"/>
      <c r="C825" s="173"/>
      <c r="D825" s="173"/>
      <c r="E825" s="173"/>
      <c r="F825" s="173"/>
      <c r="G825" s="173"/>
      <c r="H825" s="173"/>
      <c r="I825" s="173"/>
      <c r="J825" s="173"/>
      <c r="K825" s="173"/>
      <c r="L825" s="173"/>
      <c r="M825" s="173"/>
      <c r="N825" s="173"/>
      <c r="O825" s="173"/>
      <c r="P825" s="173"/>
      <c r="Q825" s="173"/>
      <c r="R825" s="173"/>
      <c r="S825" s="173"/>
      <c r="T825" s="173"/>
      <c r="U825" s="173"/>
      <c r="V825" s="173"/>
      <c r="W825" s="173"/>
    </row>
    <row r="826" spans="1:23" ht="24.75" customHeight="1" x14ac:dyDescent="0.2">
      <c r="A826" s="20"/>
      <c r="B826" s="2"/>
      <c r="C826" s="171" t="s">
        <v>206</v>
      </c>
      <c r="D826" s="172"/>
      <c r="E826" s="172"/>
      <c r="F826" s="172"/>
      <c r="G826" s="172"/>
      <c r="H826" s="172"/>
      <c r="I826" s="172"/>
      <c r="J826" s="172"/>
      <c r="K826" s="172"/>
      <c r="L826" s="172"/>
      <c r="M826" s="172"/>
      <c r="N826" s="172"/>
      <c r="O826" s="20"/>
      <c r="P826" s="20"/>
      <c r="Q826" s="20"/>
      <c r="R826" s="20"/>
      <c r="S826" s="20"/>
      <c r="T826" s="20"/>
      <c r="U826" s="20"/>
      <c r="V826" s="20"/>
      <c r="W826" s="20"/>
    </row>
    <row r="827" spans="1:23" ht="24.75" customHeight="1" x14ac:dyDescent="0.2">
      <c r="A827" s="20"/>
      <c r="B827" s="2"/>
      <c r="C827" s="88" t="s">
        <v>207</v>
      </c>
      <c r="D827" s="34"/>
      <c r="E827" s="34"/>
      <c r="F827" s="34"/>
      <c r="G827" s="34"/>
      <c r="H827" s="34"/>
      <c r="I827" s="34"/>
      <c r="J827" s="34"/>
      <c r="K827" s="34"/>
      <c r="L827" s="34"/>
      <c r="M827" s="34"/>
      <c r="N827" s="34"/>
      <c r="O827" s="39"/>
      <c r="P827" s="20"/>
      <c r="Q827" s="97"/>
      <c r="R827" s="20"/>
      <c r="S827" s="20"/>
      <c r="T827" s="20"/>
      <c r="U827" s="20"/>
      <c r="V827" s="20"/>
      <c r="W827" s="20"/>
    </row>
    <row r="828" spans="1:23" ht="24.75" customHeight="1" x14ac:dyDescent="0.2">
      <c r="A828" s="20"/>
      <c r="B828" s="2"/>
      <c r="C828" s="171" t="s">
        <v>208</v>
      </c>
      <c r="D828" s="172"/>
      <c r="E828" s="172"/>
      <c r="F828" s="172"/>
      <c r="G828" s="172"/>
      <c r="H828" s="172"/>
      <c r="I828" s="172"/>
      <c r="J828" s="172"/>
      <c r="K828" s="172"/>
      <c r="L828" s="172"/>
      <c r="M828" s="172"/>
      <c r="N828" s="172"/>
      <c r="O828" s="172"/>
      <c r="P828" s="30"/>
      <c r="Q828" s="20"/>
      <c r="R828" s="20"/>
      <c r="S828" s="20"/>
      <c r="T828" s="20"/>
      <c r="U828" s="20"/>
      <c r="V828" s="20"/>
      <c r="W828" s="20"/>
    </row>
    <row r="829" spans="1:23" ht="24.75" customHeight="1" x14ac:dyDescent="0.2">
      <c r="A829" s="20"/>
      <c r="B829" s="2"/>
      <c r="C829" s="171" t="s">
        <v>209</v>
      </c>
      <c r="D829" s="172"/>
      <c r="E829" s="172"/>
      <c r="F829" s="172"/>
      <c r="G829" s="172"/>
      <c r="H829" s="172"/>
      <c r="I829" s="172"/>
      <c r="J829" s="172"/>
      <c r="K829" s="172"/>
      <c r="L829" s="172"/>
      <c r="M829" s="172"/>
      <c r="N829" s="172"/>
      <c r="O829" s="172"/>
      <c r="P829" s="30"/>
      <c r="Q829" s="20"/>
      <c r="R829" s="20"/>
      <c r="S829" s="20"/>
      <c r="T829" s="20"/>
      <c r="U829" s="20"/>
      <c r="V829" s="20"/>
      <c r="W829" s="20"/>
    </row>
    <row r="830" spans="1:23" ht="24.75" customHeight="1" x14ac:dyDescent="0.2">
      <c r="A830" s="20"/>
      <c r="B830" s="2"/>
      <c r="C830" s="171" t="s">
        <v>210</v>
      </c>
      <c r="D830" s="172"/>
      <c r="E830" s="172"/>
      <c r="F830" s="172"/>
      <c r="G830" s="172"/>
      <c r="H830" s="172"/>
      <c r="I830" s="172"/>
      <c r="J830" s="172"/>
      <c r="K830" s="172"/>
      <c r="L830" s="172"/>
      <c r="M830" s="172"/>
      <c r="N830" s="172"/>
      <c r="O830" s="30"/>
      <c r="P830" s="30"/>
      <c r="Q830" s="20"/>
      <c r="R830" s="20"/>
      <c r="S830" s="20"/>
      <c r="T830" s="20"/>
      <c r="U830" s="20"/>
      <c r="V830" s="20"/>
      <c r="W830" s="20"/>
    </row>
    <row r="831" spans="1:23" ht="24.75" customHeight="1" thickBot="1" x14ac:dyDescent="0.25">
      <c r="A831" s="20"/>
      <c r="B831" s="2"/>
      <c r="C831" s="171" t="s">
        <v>211</v>
      </c>
      <c r="D831" s="172"/>
      <c r="E831" s="172"/>
      <c r="F831" s="172"/>
      <c r="G831" s="172"/>
      <c r="H831" s="172"/>
      <c r="I831" s="172"/>
      <c r="J831" s="172"/>
      <c r="K831" s="172"/>
      <c r="L831" s="172"/>
      <c r="M831" s="172"/>
      <c r="N831" s="172"/>
      <c r="O831" s="30"/>
      <c r="P831" s="30"/>
      <c r="Q831" s="20"/>
      <c r="R831" s="20"/>
      <c r="S831" s="20"/>
      <c r="T831" s="20"/>
      <c r="U831" s="20"/>
      <c r="V831" s="20"/>
      <c r="W831" s="20"/>
    </row>
    <row r="832" spans="1:23" ht="24.75" customHeight="1" thickBot="1" x14ac:dyDescent="0.25">
      <c r="A832" s="20"/>
      <c r="B832" s="2"/>
      <c r="C832" s="174" t="s">
        <v>35</v>
      </c>
      <c r="D832" s="175"/>
      <c r="E832" s="175"/>
      <c r="F832" s="178"/>
      <c r="G832" s="179"/>
      <c r="H832" s="179"/>
      <c r="I832" s="179"/>
      <c r="J832" s="179"/>
      <c r="K832" s="179"/>
      <c r="L832" s="179"/>
      <c r="M832" s="179"/>
      <c r="N832" s="179"/>
      <c r="O832" s="179"/>
      <c r="P832" s="179"/>
      <c r="Q832" s="179"/>
      <c r="R832" s="180"/>
      <c r="S832" s="20"/>
      <c r="T832" s="20"/>
      <c r="U832" s="20"/>
      <c r="V832" s="20"/>
      <c r="W832" s="20"/>
    </row>
    <row r="833" spans="1:23" ht="18.75" customHeight="1" x14ac:dyDescent="0.2">
      <c r="A833" s="20"/>
      <c r="B833" s="36"/>
      <c r="C833" s="36"/>
      <c r="D833" s="36"/>
      <c r="E833" s="143"/>
      <c r="F833" s="143"/>
      <c r="G833" s="143"/>
      <c r="H833" s="143"/>
      <c r="I833" s="143"/>
      <c r="J833" s="143"/>
      <c r="K833" s="143"/>
      <c r="L833" s="143"/>
      <c r="M833" s="80"/>
      <c r="N833" s="80"/>
      <c r="O833" s="80"/>
      <c r="P833" s="80"/>
      <c r="Q833" s="80"/>
      <c r="R833" s="90" t="s">
        <v>26</v>
      </c>
      <c r="S833" s="20"/>
      <c r="T833" s="20"/>
      <c r="U833" s="20"/>
      <c r="V833" s="20"/>
      <c r="W833" s="20"/>
    </row>
    <row r="834" spans="1:23" ht="15.75" customHeight="1" x14ac:dyDescent="0.2">
      <c r="A834" s="20"/>
      <c r="B834" s="20"/>
      <c r="C834" s="36"/>
      <c r="D834" s="36"/>
      <c r="E834" s="36"/>
      <c r="F834" s="36"/>
      <c r="G834" s="36"/>
      <c r="H834" s="36"/>
      <c r="I834" s="36"/>
      <c r="J834" s="36"/>
      <c r="K834" s="36"/>
      <c r="L834" s="36"/>
      <c r="M834" s="36"/>
      <c r="N834" s="36"/>
      <c r="O834" s="36"/>
      <c r="P834" s="30"/>
      <c r="Q834" s="30"/>
      <c r="R834" s="144"/>
      <c r="S834" s="20"/>
      <c r="T834" s="20"/>
      <c r="U834" s="20"/>
      <c r="V834" s="20"/>
      <c r="W834" s="20"/>
    </row>
    <row r="835" spans="1:23" ht="34.200000000000003" customHeight="1" x14ac:dyDescent="0.2">
      <c r="A835" s="173" t="s">
        <v>422</v>
      </c>
      <c r="B835" s="173"/>
      <c r="C835" s="173"/>
      <c r="D835" s="173"/>
      <c r="E835" s="173"/>
      <c r="F835" s="173"/>
      <c r="G835" s="173"/>
      <c r="H835" s="173"/>
      <c r="I835" s="173"/>
      <c r="J835" s="173"/>
      <c r="K835" s="173"/>
      <c r="L835" s="173"/>
      <c r="M835" s="173"/>
      <c r="N835" s="173"/>
      <c r="O835" s="173"/>
      <c r="P835" s="173"/>
      <c r="Q835" s="173"/>
      <c r="R835" s="173"/>
      <c r="S835" s="173"/>
      <c r="T835" s="173"/>
      <c r="U835" s="173"/>
      <c r="V835" s="173"/>
      <c r="W835" s="173"/>
    </row>
    <row r="836" spans="1:23" ht="24.75" customHeight="1" x14ac:dyDescent="0.2">
      <c r="A836" s="81"/>
      <c r="B836" s="2"/>
      <c r="C836" s="171" t="s">
        <v>309</v>
      </c>
      <c r="D836" s="172"/>
      <c r="E836" s="172"/>
      <c r="F836" s="172"/>
      <c r="G836" s="172"/>
      <c r="H836" s="172"/>
      <c r="I836" s="172"/>
      <c r="J836" s="172"/>
      <c r="K836" s="172"/>
      <c r="L836" s="172"/>
      <c r="M836" s="172"/>
      <c r="N836" s="172"/>
      <c r="O836" s="172"/>
      <c r="P836" s="172"/>
      <c r="Q836" s="172"/>
      <c r="R836" s="172"/>
      <c r="S836" s="172"/>
      <c r="T836" s="172"/>
      <c r="U836" s="172"/>
      <c r="V836" s="81"/>
      <c r="W836" s="81"/>
    </row>
    <row r="837" spans="1:23" ht="24.75" customHeight="1" x14ac:dyDescent="0.2">
      <c r="A837" s="81"/>
      <c r="B837" s="2"/>
      <c r="C837" s="171" t="s">
        <v>310</v>
      </c>
      <c r="D837" s="172"/>
      <c r="E837" s="172"/>
      <c r="F837" s="172"/>
      <c r="G837" s="172"/>
      <c r="H837" s="172"/>
      <c r="I837" s="172"/>
      <c r="J837" s="172"/>
      <c r="K837" s="172"/>
      <c r="L837" s="172"/>
      <c r="M837" s="172"/>
      <c r="N837" s="172"/>
      <c r="O837" s="172"/>
      <c r="P837" s="172"/>
      <c r="Q837" s="172"/>
      <c r="R837" s="172"/>
      <c r="S837" s="172"/>
      <c r="T837" s="172"/>
      <c r="U837" s="172"/>
      <c r="V837" s="81"/>
      <c r="W837" s="81"/>
    </row>
    <row r="838" spans="1:23" ht="24.75" customHeight="1" x14ac:dyDescent="0.2">
      <c r="A838" s="81"/>
      <c r="B838" s="2"/>
      <c r="C838" s="171" t="s">
        <v>311</v>
      </c>
      <c r="D838" s="172"/>
      <c r="E838" s="172"/>
      <c r="F838" s="172"/>
      <c r="G838" s="172"/>
      <c r="H838" s="172"/>
      <c r="I838" s="172"/>
      <c r="J838" s="172"/>
      <c r="K838" s="172"/>
      <c r="L838" s="172"/>
      <c r="M838" s="172"/>
      <c r="N838" s="172"/>
      <c r="O838" s="172"/>
      <c r="P838" s="172"/>
      <c r="Q838" s="172"/>
      <c r="R838" s="172"/>
      <c r="S838" s="172"/>
      <c r="T838" s="172"/>
      <c r="U838" s="172"/>
      <c r="V838" s="81"/>
      <c r="W838" s="81"/>
    </row>
    <row r="839" spans="1:23" ht="24.75" customHeight="1" x14ac:dyDescent="0.2">
      <c r="A839" s="81"/>
      <c r="B839" s="2"/>
      <c r="C839" s="171" t="s">
        <v>312</v>
      </c>
      <c r="D839" s="172"/>
      <c r="E839" s="172"/>
      <c r="F839" s="172"/>
      <c r="G839" s="172"/>
      <c r="H839" s="172"/>
      <c r="I839" s="172"/>
      <c r="J839" s="172"/>
      <c r="K839" s="172"/>
      <c r="L839" s="172"/>
      <c r="M839" s="172"/>
      <c r="N839" s="172"/>
      <c r="O839" s="172"/>
      <c r="P839" s="172"/>
      <c r="Q839" s="172"/>
      <c r="R839" s="172"/>
      <c r="S839" s="172"/>
      <c r="T839" s="172"/>
      <c r="U839" s="172"/>
      <c r="V839" s="20"/>
      <c r="W839" s="20"/>
    </row>
    <row r="840" spans="1:23" ht="24.75" customHeight="1" x14ac:dyDescent="0.2">
      <c r="A840" s="81"/>
      <c r="B840" s="2"/>
      <c r="C840" s="171" t="s">
        <v>313</v>
      </c>
      <c r="D840" s="172"/>
      <c r="E840" s="172"/>
      <c r="F840" s="172"/>
      <c r="G840" s="172"/>
      <c r="H840" s="172"/>
      <c r="I840" s="172"/>
      <c r="J840" s="172"/>
      <c r="K840" s="172"/>
      <c r="L840" s="172"/>
      <c r="M840" s="172"/>
      <c r="N840" s="172"/>
      <c r="O840" s="172"/>
      <c r="P840" s="172"/>
      <c r="Q840" s="172"/>
      <c r="R840" s="172"/>
      <c r="S840" s="172"/>
      <c r="T840" s="172"/>
      <c r="U840" s="172"/>
      <c r="V840" s="20"/>
      <c r="W840" s="20"/>
    </row>
    <row r="841" spans="1:23" ht="24.75" customHeight="1" thickBot="1" x14ac:dyDescent="0.25">
      <c r="A841" s="81"/>
      <c r="B841" s="2"/>
      <c r="C841" s="171" t="s">
        <v>675</v>
      </c>
      <c r="D841" s="172"/>
      <c r="E841" s="172"/>
      <c r="F841" s="172"/>
      <c r="G841" s="172"/>
      <c r="H841" s="172"/>
      <c r="I841" s="172"/>
      <c r="J841" s="172"/>
      <c r="K841" s="172"/>
      <c r="L841" s="172"/>
      <c r="M841" s="172"/>
      <c r="N841" s="172"/>
      <c r="O841" s="172"/>
      <c r="P841" s="172"/>
      <c r="Q841" s="172"/>
      <c r="R841" s="172"/>
      <c r="S841" s="172"/>
      <c r="T841" s="172"/>
      <c r="U841" s="172"/>
      <c r="V841" s="20"/>
      <c r="W841" s="20"/>
    </row>
    <row r="842" spans="1:23" ht="24.75" customHeight="1" thickBot="1" x14ac:dyDescent="0.25">
      <c r="A842" s="81"/>
      <c r="B842" s="2"/>
      <c r="C842" s="174" t="s">
        <v>420</v>
      </c>
      <c r="D842" s="175"/>
      <c r="E842" s="175"/>
      <c r="F842" s="178"/>
      <c r="G842" s="179"/>
      <c r="H842" s="179"/>
      <c r="I842" s="179"/>
      <c r="J842" s="179"/>
      <c r="K842" s="179"/>
      <c r="L842" s="179"/>
      <c r="M842" s="179"/>
      <c r="N842" s="179"/>
      <c r="O842" s="179"/>
      <c r="P842" s="180"/>
      <c r="Q842" s="81"/>
      <c r="R842" s="81"/>
      <c r="S842" s="81"/>
      <c r="T842" s="81"/>
      <c r="U842" s="81"/>
      <c r="V842" s="81"/>
      <c r="W842" s="81"/>
    </row>
    <row r="843" spans="1:23" ht="18.75" customHeight="1" x14ac:dyDescent="0.2">
      <c r="A843" s="81"/>
      <c r="B843" s="81"/>
      <c r="C843" s="81"/>
      <c r="D843" s="81"/>
      <c r="E843" s="81"/>
      <c r="F843" s="81"/>
      <c r="G843" s="81"/>
      <c r="H843" s="81"/>
      <c r="I843" s="81"/>
      <c r="J843" s="81"/>
      <c r="K843" s="81"/>
      <c r="L843" s="90"/>
      <c r="M843" s="36"/>
      <c r="N843" s="81"/>
      <c r="O843" s="81"/>
      <c r="P843" s="90" t="s">
        <v>26</v>
      </c>
      <c r="Q843" s="81"/>
      <c r="R843" s="81"/>
      <c r="S843" s="81"/>
      <c r="T843" s="81"/>
      <c r="U843" s="81"/>
      <c r="V843" s="81"/>
      <c r="W843" s="81"/>
    </row>
    <row r="844" spans="1:23" ht="15.75" customHeight="1" x14ac:dyDescent="0.2">
      <c r="A844" s="20"/>
      <c r="B844" s="20"/>
      <c r="C844" s="36"/>
      <c r="D844" s="36"/>
      <c r="E844" s="36"/>
      <c r="F844" s="36"/>
      <c r="G844" s="36"/>
      <c r="H844" s="36"/>
      <c r="I844" s="36"/>
      <c r="J844" s="36"/>
      <c r="K844" s="36"/>
      <c r="L844" s="36"/>
      <c r="M844" s="36"/>
      <c r="N844" s="36"/>
      <c r="O844" s="36"/>
      <c r="P844" s="165"/>
      <c r="Q844" s="36"/>
      <c r="R844" s="20"/>
      <c r="S844" s="20"/>
      <c r="T844" s="20"/>
      <c r="U844" s="20"/>
      <c r="V844" s="20"/>
      <c r="W844" s="20"/>
    </row>
    <row r="845" spans="1:23" ht="40.5" customHeight="1" thickBot="1" x14ac:dyDescent="0.25">
      <c r="A845" s="173" t="s">
        <v>690</v>
      </c>
      <c r="B845" s="173"/>
      <c r="C845" s="173"/>
      <c r="D845" s="173"/>
      <c r="E845" s="173"/>
      <c r="F845" s="173"/>
      <c r="G845" s="173"/>
      <c r="H845" s="173"/>
      <c r="I845" s="173"/>
      <c r="J845" s="173"/>
      <c r="K845" s="173"/>
      <c r="L845" s="173"/>
      <c r="M845" s="173"/>
      <c r="N845" s="173"/>
      <c r="O845" s="173"/>
      <c r="P845" s="173"/>
      <c r="Q845" s="173"/>
      <c r="R845" s="173"/>
      <c r="S845" s="173"/>
      <c r="T845" s="173"/>
      <c r="U845" s="173"/>
      <c r="V845" s="173"/>
      <c r="W845" s="173"/>
    </row>
    <row r="846" spans="1:23" ht="40.5" customHeight="1" thickBot="1" x14ac:dyDescent="0.25">
      <c r="A846" s="81"/>
      <c r="B846" s="144"/>
      <c r="C846" s="178"/>
      <c r="D846" s="179"/>
      <c r="E846" s="179"/>
      <c r="F846" s="179"/>
      <c r="G846" s="179"/>
      <c r="H846" s="179"/>
      <c r="I846" s="179"/>
      <c r="J846" s="179"/>
      <c r="K846" s="179"/>
      <c r="L846" s="179"/>
      <c r="M846" s="179"/>
      <c r="N846" s="179"/>
      <c r="O846" s="179"/>
      <c r="P846" s="179"/>
      <c r="Q846" s="179"/>
      <c r="R846" s="179"/>
      <c r="S846" s="179"/>
      <c r="T846" s="179"/>
      <c r="U846" s="180"/>
      <c r="V846" s="144"/>
      <c r="W846" s="81"/>
    </row>
    <row r="847" spans="1:23" ht="23.25" customHeight="1" x14ac:dyDescent="0.2">
      <c r="A847" s="20"/>
      <c r="B847" s="20"/>
      <c r="C847" s="36"/>
      <c r="D847" s="36"/>
      <c r="E847" s="36"/>
      <c r="F847" s="36"/>
      <c r="G847" s="36"/>
      <c r="H847" s="36"/>
      <c r="I847" s="36"/>
      <c r="J847" s="36"/>
      <c r="K847" s="36"/>
      <c r="L847" s="36"/>
      <c r="M847" s="36"/>
      <c r="N847" s="36"/>
      <c r="O847" s="36"/>
      <c r="P847" s="109"/>
      <c r="Q847" s="30"/>
      <c r="R847" s="144"/>
      <c r="S847" s="20"/>
      <c r="T847" s="20"/>
      <c r="U847" s="20"/>
      <c r="V847" s="20"/>
      <c r="W847" s="20"/>
    </row>
    <row r="848" spans="1:23" ht="40.5" customHeight="1" x14ac:dyDescent="0.2">
      <c r="A848" s="173" t="s">
        <v>676</v>
      </c>
      <c r="B848" s="173"/>
      <c r="C848" s="173"/>
      <c r="D848" s="173"/>
      <c r="E848" s="173"/>
      <c r="F848" s="173"/>
      <c r="G848" s="173"/>
      <c r="H848" s="173"/>
      <c r="I848" s="173"/>
      <c r="J848" s="173"/>
      <c r="K848" s="173"/>
      <c r="L848" s="173"/>
      <c r="M848" s="173"/>
      <c r="N848" s="173"/>
      <c r="O848" s="173"/>
      <c r="P848" s="173"/>
      <c r="Q848" s="173"/>
      <c r="R848" s="173"/>
      <c r="S848" s="173"/>
      <c r="T848" s="173"/>
      <c r="U848" s="173"/>
      <c r="V848" s="173"/>
      <c r="W848" s="173"/>
    </row>
    <row r="849" spans="1:23" ht="24.75" customHeight="1" x14ac:dyDescent="0.2">
      <c r="A849" s="81"/>
      <c r="B849" s="2"/>
      <c r="C849" s="171" t="s">
        <v>102</v>
      </c>
      <c r="D849" s="172"/>
      <c r="E849" s="172"/>
      <c r="F849" s="172"/>
      <c r="G849" s="172"/>
      <c r="H849" s="172"/>
      <c r="I849" s="172"/>
      <c r="J849" s="172"/>
      <c r="K849" s="172"/>
      <c r="L849" s="172"/>
      <c r="M849" s="172"/>
      <c r="N849" s="172"/>
      <c r="O849" s="172"/>
      <c r="P849" s="81"/>
      <c r="Q849" s="81"/>
      <c r="R849" s="81"/>
      <c r="S849" s="81"/>
      <c r="T849" s="81"/>
      <c r="U849" s="81"/>
      <c r="V849" s="20"/>
      <c r="W849" s="20"/>
    </row>
    <row r="850" spans="1:23" ht="24.75" customHeight="1" x14ac:dyDescent="0.2">
      <c r="A850" s="81"/>
      <c r="B850" s="2"/>
      <c r="C850" s="171" t="s">
        <v>103</v>
      </c>
      <c r="D850" s="172"/>
      <c r="E850" s="172"/>
      <c r="F850" s="172"/>
      <c r="G850" s="172"/>
      <c r="H850" s="172"/>
      <c r="I850" s="172"/>
      <c r="J850" s="172"/>
      <c r="K850" s="172"/>
      <c r="L850" s="172"/>
      <c r="M850" s="172"/>
      <c r="N850" s="172"/>
      <c r="O850" s="172"/>
      <c r="P850" s="81"/>
      <c r="Q850" s="81"/>
      <c r="R850" s="81"/>
      <c r="S850" s="81"/>
      <c r="T850" s="81"/>
      <c r="U850" s="81"/>
      <c r="V850" s="20"/>
      <c r="W850" s="20"/>
    </row>
    <row r="851" spans="1:23" ht="24.75" customHeight="1" x14ac:dyDescent="0.2">
      <c r="A851" s="144"/>
      <c r="B851" s="2"/>
      <c r="C851" s="171" t="s">
        <v>104</v>
      </c>
      <c r="D851" s="172"/>
      <c r="E851" s="172"/>
      <c r="F851" s="172"/>
      <c r="G851" s="172"/>
      <c r="H851" s="172"/>
      <c r="I851" s="172"/>
      <c r="J851" s="172"/>
      <c r="K851" s="172"/>
      <c r="L851" s="172"/>
      <c r="M851" s="172"/>
      <c r="N851" s="172"/>
      <c r="O851" s="172"/>
      <c r="P851" s="99"/>
      <c r="Q851" s="99"/>
      <c r="R851" s="99"/>
      <c r="S851" s="99"/>
      <c r="T851" s="99"/>
      <c r="U851" s="99"/>
      <c r="V851" s="99"/>
      <c r="W851" s="99"/>
    </row>
    <row r="852" spans="1:23" ht="24.75" customHeight="1" x14ac:dyDescent="0.2">
      <c r="A852" s="144"/>
      <c r="B852" s="2"/>
      <c r="C852" s="171" t="s">
        <v>105</v>
      </c>
      <c r="D852" s="172"/>
      <c r="E852" s="172"/>
      <c r="F852" s="172"/>
      <c r="G852" s="172"/>
      <c r="H852" s="172"/>
      <c r="I852" s="172"/>
      <c r="J852" s="172"/>
      <c r="K852" s="172"/>
      <c r="L852" s="172"/>
      <c r="M852" s="172"/>
      <c r="N852" s="172"/>
      <c r="O852" s="172"/>
      <c r="P852" s="99"/>
      <c r="Q852" s="99"/>
      <c r="R852" s="99"/>
      <c r="S852" s="99"/>
      <c r="T852" s="99"/>
      <c r="U852" s="99"/>
      <c r="V852" s="99"/>
      <c r="W852" s="99"/>
    </row>
    <row r="853" spans="1:23" ht="24.75" customHeight="1" thickBot="1" x14ac:dyDescent="0.25">
      <c r="A853" s="144"/>
      <c r="B853" s="2"/>
      <c r="C853" s="171" t="s">
        <v>315</v>
      </c>
      <c r="D853" s="172"/>
      <c r="E853" s="172"/>
      <c r="F853" s="172"/>
      <c r="G853" s="172"/>
      <c r="H853" s="172"/>
      <c r="I853" s="172"/>
      <c r="J853" s="172"/>
      <c r="K853" s="172"/>
      <c r="L853" s="172"/>
      <c r="M853" s="172"/>
      <c r="N853" s="172"/>
      <c r="O853" s="172"/>
      <c r="P853" s="99"/>
      <c r="Q853" s="99"/>
      <c r="R853" s="99"/>
      <c r="S853" s="99"/>
      <c r="T853" s="99"/>
      <c r="U853" s="99"/>
      <c r="V853" s="99"/>
      <c r="W853" s="99"/>
    </row>
    <row r="854" spans="1:23" ht="24.75" customHeight="1" thickBot="1" x14ac:dyDescent="0.25">
      <c r="A854" s="81"/>
      <c r="B854" s="2"/>
      <c r="C854" s="174" t="s">
        <v>314</v>
      </c>
      <c r="D854" s="175"/>
      <c r="E854" s="175"/>
      <c r="F854" s="178"/>
      <c r="G854" s="179"/>
      <c r="H854" s="179"/>
      <c r="I854" s="179"/>
      <c r="J854" s="179"/>
      <c r="K854" s="179"/>
      <c r="L854" s="179"/>
      <c r="M854" s="179"/>
      <c r="N854" s="179"/>
      <c r="O854" s="179"/>
      <c r="P854" s="180"/>
      <c r="Q854" s="81"/>
      <c r="R854" s="81"/>
      <c r="S854" s="81"/>
      <c r="T854" s="81"/>
      <c r="U854" s="81"/>
      <c r="V854" s="81"/>
      <c r="W854" s="81"/>
    </row>
    <row r="855" spans="1:23" ht="18.75" customHeight="1" x14ac:dyDescent="0.2">
      <c r="A855" s="81"/>
      <c r="B855" s="75"/>
      <c r="C855" s="36"/>
      <c r="D855" s="36"/>
      <c r="E855" s="36"/>
      <c r="F855" s="81"/>
      <c r="G855" s="81"/>
      <c r="H855" s="81"/>
      <c r="I855" s="81"/>
      <c r="J855" s="81"/>
      <c r="K855" s="81"/>
      <c r="L855" s="90"/>
      <c r="M855" s="36"/>
      <c r="N855" s="81"/>
      <c r="O855" s="81"/>
      <c r="P855" s="90" t="s">
        <v>26</v>
      </c>
      <c r="Q855" s="81"/>
      <c r="R855" s="81"/>
      <c r="S855" s="81"/>
      <c r="T855" s="81"/>
      <c r="U855" s="81"/>
      <c r="V855" s="81"/>
      <c r="W855" s="81"/>
    </row>
    <row r="856" spans="1:23" ht="18.75" customHeight="1" x14ac:dyDescent="0.2">
      <c r="A856" s="81"/>
      <c r="B856" s="75"/>
      <c r="C856" s="36"/>
      <c r="D856" s="36"/>
      <c r="E856" s="36"/>
      <c r="F856" s="81"/>
      <c r="G856" s="81"/>
      <c r="H856" s="81"/>
      <c r="I856" s="81"/>
      <c r="J856" s="81"/>
      <c r="K856" s="81"/>
      <c r="L856" s="90"/>
      <c r="M856" s="36"/>
      <c r="N856" s="81"/>
      <c r="O856" s="81"/>
      <c r="P856" s="90"/>
      <c r="Q856" s="81"/>
      <c r="R856" s="81"/>
      <c r="S856" s="81"/>
      <c r="T856" s="81"/>
      <c r="U856" s="81"/>
      <c r="V856" s="81"/>
      <c r="W856" s="81"/>
    </row>
    <row r="857" spans="1:23" ht="42" customHeight="1" x14ac:dyDescent="0.2">
      <c r="A857" s="173" t="s">
        <v>794</v>
      </c>
      <c r="B857" s="173"/>
      <c r="C857" s="173"/>
      <c r="D857" s="173"/>
      <c r="E857" s="173"/>
      <c r="F857" s="173"/>
      <c r="G857" s="173"/>
      <c r="H857" s="173"/>
      <c r="I857" s="173"/>
      <c r="J857" s="173"/>
      <c r="K857" s="173"/>
      <c r="L857" s="173"/>
      <c r="M857" s="173"/>
      <c r="N857" s="173"/>
      <c r="O857" s="173"/>
      <c r="P857" s="173"/>
      <c r="Q857" s="173"/>
      <c r="R857" s="173"/>
      <c r="S857" s="173"/>
      <c r="T857" s="173"/>
      <c r="U857" s="173"/>
      <c r="V857" s="173"/>
      <c r="W857" s="173"/>
    </row>
    <row r="858" spans="1:23" ht="24.75" customHeight="1" x14ac:dyDescent="0.2">
      <c r="A858" s="81"/>
      <c r="B858" s="2"/>
      <c r="C858" s="171" t="s">
        <v>160</v>
      </c>
      <c r="D858" s="172"/>
      <c r="E858" s="172"/>
      <c r="F858" s="172"/>
      <c r="G858" s="172"/>
      <c r="H858" s="172"/>
      <c r="I858" s="172"/>
      <c r="J858" s="172"/>
      <c r="K858" s="172"/>
      <c r="L858" s="172"/>
      <c r="M858" s="172"/>
      <c r="N858" s="172"/>
      <c r="O858" s="172"/>
      <c r="P858" s="172"/>
      <c r="Q858" s="172"/>
      <c r="R858" s="172"/>
      <c r="S858" s="172"/>
      <c r="T858" s="172"/>
      <c r="U858" s="172"/>
      <c r="V858" s="172"/>
      <c r="W858" s="172"/>
    </row>
    <row r="859" spans="1:23" ht="24.75" customHeight="1" x14ac:dyDescent="0.2">
      <c r="A859" s="144"/>
      <c r="B859" s="2"/>
      <c r="C859" s="176" t="s">
        <v>161</v>
      </c>
      <c r="D859" s="177"/>
      <c r="E859" s="177"/>
      <c r="F859" s="177"/>
      <c r="G859" s="177"/>
      <c r="H859" s="177"/>
      <c r="I859" s="177"/>
      <c r="J859" s="177"/>
      <c r="K859" s="177"/>
      <c r="L859" s="177"/>
      <c r="M859" s="177"/>
      <c r="N859" s="177"/>
      <c r="O859" s="177"/>
      <c r="P859" s="177"/>
      <c r="Q859" s="177"/>
      <c r="R859" s="177"/>
      <c r="S859" s="177"/>
      <c r="T859" s="177"/>
      <c r="U859" s="177"/>
      <c r="V859" s="177"/>
      <c r="W859" s="177"/>
    </row>
    <row r="860" spans="1:23" ht="24.75" customHeight="1" x14ac:dyDescent="0.2">
      <c r="A860" s="144"/>
      <c r="B860" s="2"/>
      <c r="C860" s="171" t="s">
        <v>169</v>
      </c>
      <c r="D860" s="172"/>
      <c r="E860" s="172"/>
      <c r="F860" s="172"/>
      <c r="G860" s="172"/>
      <c r="H860" s="172"/>
      <c r="I860" s="172"/>
      <c r="J860" s="172"/>
      <c r="K860" s="172"/>
      <c r="L860" s="172"/>
      <c r="M860" s="172"/>
      <c r="N860" s="172"/>
      <c r="O860" s="172"/>
      <c r="P860" s="172"/>
      <c r="Q860" s="172"/>
      <c r="R860" s="172"/>
      <c r="S860" s="172"/>
      <c r="T860" s="172"/>
      <c r="U860" s="172"/>
      <c r="V860" s="172"/>
      <c r="W860" s="172"/>
    </row>
    <row r="861" spans="1:23" ht="24" customHeight="1" thickBot="1" x14ac:dyDescent="0.25">
      <c r="A861" s="144"/>
      <c r="B861" s="2"/>
      <c r="C861" s="171" t="s">
        <v>363</v>
      </c>
      <c r="D861" s="172"/>
      <c r="E861" s="172"/>
      <c r="F861" s="172"/>
      <c r="G861" s="172"/>
      <c r="H861" s="172"/>
      <c r="I861" s="172"/>
      <c r="J861" s="172"/>
      <c r="K861" s="172"/>
      <c r="L861" s="172"/>
      <c r="M861" s="172"/>
      <c r="N861" s="172"/>
      <c r="O861" s="172"/>
      <c r="P861" s="172"/>
      <c r="Q861" s="172"/>
      <c r="R861" s="172"/>
      <c r="S861" s="172"/>
      <c r="T861" s="172"/>
      <c r="U861" s="172"/>
      <c r="V861" s="172"/>
      <c r="W861" s="172"/>
    </row>
    <row r="862" spans="1:23" ht="24.75" customHeight="1" thickBot="1" x14ac:dyDescent="0.25">
      <c r="A862" s="81"/>
      <c r="B862" s="2"/>
      <c r="C862" s="174" t="s">
        <v>89</v>
      </c>
      <c r="D862" s="175"/>
      <c r="E862" s="175"/>
      <c r="F862" s="178"/>
      <c r="G862" s="179"/>
      <c r="H862" s="179"/>
      <c r="I862" s="179"/>
      <c r="J862" s="179"/>
      <c r="K862" s="179"/>
      <c r="L862" s="179"/>
      <c r="M862" s="179"/>
      <c r="N862" s="179"/>
      <c r="O862" s="179"/>
      <c r="P862" s="180"/>
      <c r="Q862" s="81"/>
      <c r="R862" s="81"/>
      <c r="S862" s="81"/>
      <c r="T862" s="81"/>
      <c r="U862" s="81"/>
      <c r="V862" s="81"/>
      <c r="W862" s="81"/>
    </row>
    <row r="863" spans="1:23" ht="13.95" customHeight="1" x14ac:dyDescent="0.2">
      <c r="A863" s="81"/>
      <c r="B863" s="75"/>
      <c r="C863" s="36"/>
      <c r="D863" s="36"/>
      <c r="E863" s="36"/>
      <c r="F863" s="81"/>
      <c r="G863" s="81"/>
      <c r="H863" s="81"/>
      <c r="I863" s="81"/>
      <c r="J863" s="81"/>
      <c r="K863" s="81"/>
      <c r="L863" s="90"/>
      <c r="M863" s="36"/>
      <c r="N863" s="81"/>
      <c r="O863" s="81"/>
      <c r="P863" s="90" t="s">
        <v>26</v>
      </c>
      <c r="Q863" s="81"/>
      <c r="R863" s="81"/>
      <c r="S863" s="81"/>
      <c r="T863" s="81"/>
      <c r="U863" s="81"/>
      <c r="V863" s="81"/>
      <c r="W863" s="81"/>
    </row>
    <row r="864" spans="1:23" ht="15.75" customHeight="1" x14ac:dyDescent="0.2">
      <c r="A864" s="81"/>
      <c r="B864" s="75"/>
      <c r="C864" s="36"/>
      <c r="D864" s="36"/>
      <c r="E864" s="36"/>
      <c r="F864" s="30"/>
      <c r="G864" s="30"/>
      <c r="H864" s="30"/>
      <c r="I864" s="30"/>
      <c r="J864" s="30"/>
      <c r="K864" s="30"/>
      <c r="L864" s="90"/>
      <c r="M864" s="81"/>
      <c r="N864" s="81"/>
      <c r="O864" s="81"/>
      <c r="P864" s="81"/>
      <c r="Q864" s="81"/>
      <c r="R864" s="81"/>
      <c r="S864" s="81"/>
      <c r="T864" s="81"/>
      <c r="U864" s="81"/>
      <c r="V864" s="81"/>
      <c r="W864" s="81"/>
    </row>
    <row r="865" spans="1:23" s="173" customFormat="1" ht="45" customHeight="1" x14ac:dyDescent="0.2">
      <c r="A865" s="173" t="s">
        <v>795</v>
      </c>
    </row>
    <row r="866" spans="1:23" ht="24.75" customHeight="1" x14ac:dyDescent="0.2">
      <c r="A866" s="81"/>
      <c r="B866" s="2"/>
      <c r="C866" s="171" t="s">
        <v>165</v>
      </c>
      <c r="D866" s="172"/>
      <c r="E866" s="172"/>
      <c r="F866" s="172"/>
      <c r="G866" s="172"/>
      <c r="H866" s="172"/>
      <c r="I866" s="172"/>
      <c r="J866" s="172"/>
      <c r="K866" s="172"/>
      <c r="L866" s="172"/>
      <c r="M866" s="172"/>
      <c r="N866" s="172"/>
      <c r="O866" s="172"/>
      <c r="P866" s="172"/>
      <c r="Q866" s="172"/>
      <c r="R866" s="172"/>
      <c r="S866" s="172"/>
      <c r="T866" s="172"/>
      <c r="U866" s="172"/>
      <c r="V866" s="172"/>
      <c r="W866" s="172"/>
    </row>
    <row r="867" spans="1:23" ht="24.75" customHeight="1" x14ac:dyDescent="0.2">
      <c r="A867" s="144"/>
      <c r="B867" s="2"/>
      <c r="C867" s="176" t="s">
        <v>166</v>
      </c>
      <c r="D867" s="177"/>
      <c r="E867" s="177"/>
      <c r="F867" s="177"/>
      <c r="G867" s="177"/>
      <c r="H867" s="177"/>
      <c r="I867" s="177"/>
      <c r="J867" s="177"/>
      <c r="K867" s="177"/>
      <c r="L867" s="177"/>
      <c r="M867" s="177"/>
      <c r="N867" s="177"/>
      <c r="O867" s="177"/>
      <c r="P867" s="177"/>
      <c r="Q867" s="177"/>
      <c r="R867" s="177"/>
      <c r="S867" s="177"/>
      <c r="T867" s="177"/>
      <c r="U867" s="177"/>
      <c r="V867" s="177"/>
      <c r="W867" s="177"/>
    </row>
    <row r="868" spans="1:23" ht="24.75" customHeight="1" x14ac:dyDescent="0.2">
      <c r="A868" s="144"/>
      <c r="B868" s="2"/>
      <c r="C868" s="176" t="s">
        <v>167</v>
      </c>
      <c r="D868" s="177"/>
      <c r="E868" s="177"/>
      <c r="F868" s="177"/>
      <c r="G868" s="177"/>
      <c r="H868" s="177"/>
      <c r="I868" s="177"/>
      <c r="J868" s="177"/>
      <c r="K868" s="177"/>
      <c r="L868" s="177"/>
      <c r="M868" s="177"/>
      <c r="N868" s="177"/>
      <c r="O868" s="177"/>
      <c r="P868" s="177"/>
      <c r="Q868" s="177"/>
      <c r="R868" s="177"/>
      <c r="S868" s="177"/>
      <c r="T868" s="177"/>
      <c r="U868" s="177"/>
      <c r="V868" s="177"/>
      <c r="W868" s="177"/>
    </row>
    <row r="869" spans="1:23" ht="24.75" customHeight="1" thickBot="1" x14ac:dyDescent="0.25">
      <c r="A869" s="144"/>
      <c r="B869" s="2"/>
      <c r="C869" s="176" t="s">
        <v>168</v>
      </c>
      <c r="D869" s="177"/>
      <c r="E869" s="177"/>
      <c r="F869" s="177"/>
      <c r="G869" s="177"/>
      <c r="H869" s="177"/>
      <c r="I869" s="177"/>
      <c r="J869" s="177"/>
      <c r="K869" s="177"/>
      <c r="L869" s="177"/>
      <c r="M869" s="177"/>
      <c r="N869" s="177"/>
      <c r="O869" s="177"/>
      <c r="P869" s="177"/>
      <c r="Q869" s="177"/>
      <c r="R869" s="177"/>
      <c r="S869" s="177"/>
      <c r="T869" s="177"/>
      <c r="U869" s="177"/>
      <c r="V869" s="177"/>
      <c r="W869" s="177"/>
    </row>
    <row r="870" spans="1:23" ht="24.75" customHeight="1" thickBot="1" x14ac:dyDescent="0.25">
      <c r="A870" s="81"/>
      <c r="B870" s="2"/>
      <c r="C870" s="174" t="s">
        <v>89</v>
      </c>
      <c r="D870" s="175"/>
      <c r="E870" s="243"/>
      <c r="F870" s="178"/>
      <c r="G870" s="179"/>
      <c r="H870" s="179"/>
      <c r="I870" s="179"/>
      <c r="J870" s="179"/>
      <c r="K870" s="179"/>
      <c r="L870" s="179"/>
      <c r="M870" s="179"/>
      <c r="N870" s="179"/>
      <c r="O870" s="179"/>
      <c r="P870" s="179"/>
      <c r="Q870" s="179"/>
      <c r="R870" s="179"/>
      <c r="S870" s="180"/>
      <c r="T870" s="81"/>
      <c r="U870" s="81"/>
      <c r="V870" s="81"/>
      <c r="W870" s="81"/>
    </row>
    <row r="871" spans="1:23" ht="18.75" customHeight="1" x14ac:dyDescent="0.2">
      <c r="A871" s="81"/>
      <c r="B871" s="75"/>
      <c r="C871" s="36"/>
      <c r="D871" s="36"/>
      <c r="E871" s="36"/>
      <c r="F871" s="30"/>
      <c r="G871" s="30"/>
      <c r="H871" s="30"/>
      <c r="I871" s="30"/>
      <c r="J871" s="30"/>
      <c r="K871" s="30"/>
      <c r="L871" s="90"/>
      <c r="M871" s="81"/>
      <c r="N871" s="81"/>
      <c r="O871" s="81"/>
      <c r="P871" s="81"/>
      <c r="Q871" s="81"/>
      <c r="R871" s="81"/>
      <c r="S871" s="90" t="s">
        <v>156</v>
      </c>
      <c r="T871" s="81"/>
      <c r="U871" s="81"/>
      <c r="V871" s="81"/>
      <c r="W871" s="81"/>
    </row>
    <row r="872" spans="1:23" ht="15.75" customHeight="1" x14ac:dyDescent="0.2">
      <c r="A872" s="81"/>
      <c r="B872" s="75"/>
      <c r="C872" s="36"/>
      <c r="D872" s="36"/>
      <c r="E872" s="36"/>
      <c r="F872" s="30"/>
      <c r="G872" s="30"/>
      <c r="H872" s="30"/>
      <c r="I872" s="30"/>
      <c r="J872" s="30"/>
      <c r="K872" s="30"/>
      <c r="L872" s="90"/>
      <c r="M872" s="81"/>
      <c r="N872" s="81"/>
      <c r="O872" s="81"/>
      <c r="P872" s="81"/>
      <c r="Q872" s="81"/>
      <c r="R872" s="81"/>
      <c r="S872" s="81"/>
      <c r="T872" s="81"/>
      <c r="U872" s="81"/>
      <c r="V872" s="81"/>
      <c r="W872" s="81"/>
    </row>
    <row r="873" spans="1:23" ht="24.75" customHeight="1" x14ac:dyDescent="0.2">
      <c r="A873" s="173" t="s">
        <v>751</v>
      </c>
      <c r="B873" s="173"/>
      <c r="C873" s="173"/>
      <c r="D873" s="173"/>
      <c r="E873" s="173"/>
      <c r="F873" s="173"/>
      <c r="G873" s="173"/>
      <c r="H873" s="173"/>
      <c r="I873" s="173"/>
      <c r="J873" s="173"/>
      <c r="K873" s="173"/>
      <c r="L873" s="173"/>
      <c r="M873" s="173"/>
      <c r="N873" s="173"/>
      <c r="O873" s="173"/>
      <c r="P873" s="173"/>
      <c r="Q873" s="173"/>
      <c r="R873" s="173"/>
      <c r="S873" s="173"/>
      <c r="T873" s="173"/>
      <c r="U873" s="173"/>
      <c r="V873" s="173"/>
      <c r="W873" s="173"/>
    </row>
    <row r="874" spans="1:23" ht="24.75" customHeight="1" thickBot="1" x14ac:dyDescent="0.25">
      <c r="A874" s="20"/>
      <c r="B874" s="20"/>
      <c r="C874" s="175" t="s">
        <v>98</v>
      </c>
      <c r="D874" s="175"/>
      <c r="E874" s="175"/>
      <c r="F874" s="175"/>
      <c r="G874" s="175"/>
      <c r="H874" s="175"/>
      <c r="I874" s="175"/>
      <c r="J874" s="36"/>
      <c r="K874" s="36"/>
      <c r="L874" s="36"/>
      <c r="M874" s="36"/>
      <c r="N874" s="36"/>
      <c r="O874" s="36"/>
      <c r="P874" s="81"/>
      <c r="Q874" s="81"/>
      <c r="R874" s="81"/>
      <c r="S874" s="81"/>
      <c r="T874" s="81"/>
      <c r="U874" s="81"/>
      <c r="V874" s="81"/>
      <c r="W874" s="81"/>
    </row>
    <row r="875" spans="1:23" ht="24.75" customHeight="1" x14ac:dyDescent="0.2">
      <c r="A875" s="20"/>
      <c r="B875" s="20"/>
      <c r="C875" s="175" t="s">
        <v>99</v>
      </c>
      <c r="D875" s="175"/>
      <c r="E875" s="175"/>
      <c r="F875" s="175"/>
      <c r="G875" s="175"/>
      <c r="H875" s="175"/>
      <c r="I875" s="175"/>
      <c r="J875" s="36"/>
      <c r="K875" s="36"/>
      <c r="L875" s="36"/>
      <c r="M875" s="36"/>
      <c r="N875" s="36"/>
      <c r="O875" s="36"/>
      <c r="P875" s="181"/>
      <c r="Q875" s="182"/>
      <c r="R875" s="81"/>
      <c r="S875" s="81"/>
      <c r="T875" s="81"/>
      <c r="U875" s="81"/>
      <c r="V875" s="81"/>
      <c r="W875" s="81"/>
    </row>
    <row r="876" spans="1:23" ht="24.75" customHeight="1" thickBot="1" x14ac:dyDescent="0.25">
      <c r="A876" s="20"/>
      <c r="B876" s="20"/>
      <c r="C876" s="175" t="s">
        <v>316</v>
      </c>
      <c r="D876" s="175"/>
      <c r="E876" s="175"/>
      <c r="F876" s="175"/>
      <c r="G876" s="175"/>
      <c r="H876" s="175"/>
      <c r="I876" s="175"/>
      <c r="J876" s="36"/>
      <c r="K876" s="36"/>
      <c r="L876" s="36"/>
      <c r="M876" s="36"/>
      <c r="N876" s="36"/>
      <c r="O876" s="36"/>
      <c r="P876" s="183"/>
      <c r="Q876" s="184"/>
      <c r="R876" s="81"/>
      <c r="S876" s="81"/>
      <c r="T876" s="81"/>
      <c r="U876" s="81"/>
      <c r="V876" s="81"/>
      <c r="W876" s="81"/>
    </row>
    <row r="877" spans="1:23" ht="18" customHeight="1" x14ac:dyDescent="0.2">
      <c r="A877" s="81"/>
      <c r="B877" s="75"/>
      <c r="C877" s="36"/>
      <c r="D877" s="36"/>
      <c r="E877" s="36"/>
      <c r="F877" s="30"/>
      <c r="G877" s="30"/>
      <c r="H877" s="30"/>
      <c r="I877" s="30"/>
      <c r="J877" s="30"/>
      <c r="K877" s="30"/>
      <c r="L877" s="30"/>
      <c r="M877" s="81"/>
      <c r="N877" s="81"/>
      <c r="O877" s="81"/>
      <c r="P877" s="105" t="str">
        <f>IF(OR(P875=1,P875=3),"→問２１にお進みください","")</f>
        <v/>
      </c>
      <c r="Q877" s="81"/>
      <c r="R877" s="81"/>
      <c r="S877" s="81"/>
      <c r="T877" s="81"/>
      <c r="U877" s="81"/>
      <c r="V877" s="81"/>
      <c r="W877" s="81"/>
    </row>
    <row r="878" spans="1:23" ht="55.5" customHeight="1" x14ac:dyDescent="0.2">
      <c r="A878" s="173" t="s">
        <v>752</v>
      </c>
      <c r="B878" s="173"/>
      <c r="C878" s="173"/>
      <c r="D878" s="173"/>
      <c r="E878" s="173"/>
      <c r="F878" s="173"/>
      <c r="G878" s="173"/>
      <c r="H878" s="173"/>
      <c r="I878" s="173"/>
      <c r="J878" s="173"/>
      <c r="K878" s="173"/>
      <c r="L878" s="173"/>
      <c r="M878" s="173"/>
      <c r="N878" s="173"/>
      <c r="O878" s="173"/>
      <c r="P878" s="173"/>
      <c r="Q878" s="173"/>
      <c r="R878" s="173"/>
      <c r="S878" s="173"/>
      <c r="T878" s="173"/>
      <c r="U878" s="173"/>
      <c r="V878" s="173"/>
      <c r="W878" s="173"/>
    </row>
    <row r="879" spans="1:23" ht="28.5" customHeight="1" x14ac:dyDescent="0.2">
      <c r="A879" s="81"/>
      <c r="B879" s="2"/>
      <c r="C879" s="171" t="s">
        <v>100</v>
      </c>
      <c r="D879" s="172"/>
      <c r="E879" s="172"/>
      <c r="F879" s="172"/>
      <c r="G879" s="172"/>
      <c r="H879" s="172"/>
      <c r="I879" s="172"/>
      <c r="J879" s="172"/>
      <c r="K879" s="172"/>
      <c r="L879" s="172"/>
      <c r="M879" s="172"/>
      <c r="N879" s="172"/>
      <c r="O879" s="172"/>
      <c r="P879" s="172"/>
      <c r="Q879" s="172"/>
      <c r="R879" s="172"/>
      <c r="S879" s="172"/>
      <c r="T879" s="172"/>
      <c r="U879" s="172"/>
      <c r="V879" s="172"/>
      <c r="W879" s="172"/>
    </row>
    <row r="880" spans="1:23" ht="28.5" customHeight="1" x14ac:dyDescent="0.2">
      <c r="A880" s="144"/>
      <c r="B880" s="2"/>
      <c r="C880" s="176" t="s">
        <v>101</v>
      </c>
      <c r="D880" s="177"/>
      <c r="E880" s="177"/>
      <c r="F880" s="177"/>
      <c r="G880" s="177"/>
      <c r="H880" s="177"/>
      <c r="I880" s="177"/>
      <c r="J880" s="177"/>
      <c r="K880" s="177"/>
      <c r="L880" s="177"/>
      <c r="M880" s="177"/>
      <c r="N880" s="177"/>
      <c r="O880" s="177"/>
      <c r="P880" s="177"/>
      <c r="Q880" s="177"/>
      <c r="R880" s="177"/>
      <c r="S880" s="177"/>
      <c r="T880" s="177"/>
      <c r="U880" s="177"/>
      <c r="V880" s="177"/>
      <c r="W880" s="177"/>
    </row>
    <row r="881" spans="1:23" ht="28.5" customHeight="1" x14ac:dyDescent="0.2">
      <c r="A881" s="144"/>
      <c r="B881" s="2"/>
      <c r="C881" s="176" t="s">
        <v>725</v>
      </c>
      <c r="D881" s="177"/>
      <c r="E881" s="177"/>
      <c r="F881" s="177"/>
      <c r="G881" s="177"/>
      <c r="H881" s="177"/>
      <c r="I881" s="177"/>
      <c r="J881" s="177"/>
      <c r="K881" s="177"/>
      <c r="L881" s="177"/>
      <c r="M881" s="177"/>
      <c r="N881" s="177"/>
      <c r="O881" s="177"/>
      <c r="P881" s="177"/>
      <c r="Q881" s="177"/>
      <c r="R881" s="177"/>
      <c r="S881" s="177"/>
      <c r="T881" s="177"/>
      <c r="U881" s="177"/>
      <c r="V881" s="177"/>
      <c r="W881" s="177"/>
    </row>
    <row r="882" spans="1:23" ht="28.5" customHeight="1" thickBot="1" x14ac:dyDescent="0.25">
      <c r="A882" s="144"/>
      <c r="B882" s="2"/>
      <c r="C882" s="176" t="s">
        <v>726</v>
      </c>
      <c r="D882" s="177"/>
      <c r="E882" s="177"/>
      <c r="F882" s="177"/>
      <c r="G882" s="177"/>
      <c r="H882" s="177"/>
      <c r="I882" s="177"/>
      <c r="J882" s="177"/>
      <c r="K882" s="177"/>
      <c r="L882" s="177"/>
      <c r="M882" s="177"/>
      <c r="N882" s="177"/>
      <c r="O882" s="177"/>
      <c r="P882" s="177"/>
      <c r="Q882" s="177"/>
      <c r="R882" s="177"/>
      <c r="S882" s="177"/>
      <c r="T882" s="177"/>
      <c r="U882" s="177"/>
      <c r="V882" s="177"/>
      <c r="W882" s="177"/>
    </row>
    <row r="883" spans="1:23" ht="28.5" customHeight="1" thickBot="1" x14ac:dyDescent="0.25">
      <c r="A883" s="81"/>
      <c r="B883" s="2"/>
      <c r="C883" s="174" t="s">
        <v>89</v>
      </c>
      <c r="D883" s="175"/>
      <c r="E883" s="175"/>
      <c r="F883" s="178"/>
      <c r="G883" s="179"/>
      <c r="H883" s="179"/>
      <c r="I883" s="179"/>
      <c r="J883" s="179"/>
      <c r="K883" s="179"/>
      <c r="L883" s="179"/>
      <c r="M883" s="179"/>
      <c r="N883" s="179"/>
      <c r="O883" s="179"/>
      <c r="P883" s="180"/>
      <c r="Q883" s="81"/>
      <c r="R883" s="81"/>
      <c r="S883" s="81"/>
      <c r="T883" s="81"/>
      <c r="U883" s="81"/>
      <c r="V883" s="81"/>
      <c r="W883" s="81"/>
    </row>
    <row r="884" spans="1:23" ht="18.75" customHeight="1" x14ac:dyDescent="0.2">
      <c r="A884" s="81"/>
      <c r="B884" s="36"/>
      <c r="C884" s="36"/>
      <c r="D884" s="36"/>
      <c r="E884" s="143"/>
      <c r="F884" s="81"/>
      <c r="G884" s="81"/>
      <c r="H884" s="81"/>
      <c r="I884" s="81"/>
      <c r="J884" s="81"/>
      <c r="K884" s="81"/>
      <c r="L884" s="90"/>
      <c r="M884" s="36"/>
      <c r="N884" s="81"/>
      <c r="O884" s="81"/>
      <c r="P884" s="90" t="s">
        <v>26</v>
      </c>
      <c r="Q884" s="81"/>
      <c r="R884" s="81"/>
      <c r="S884" s="81"/>
      <c r="T884" s="81"/>
      <c r="U884" s="81"/>
      <c r="V884" s="20"/>
      <c r="W884" s="20"/>
    </row>
    <row r="885" spans="1:23" ht="15.75" customHeight="1" x14ac:dyDescent="0.2">
      <c r="A885" s="81"/>
      <c r="B885" s="36"/>
      <c r="C885" s="36"/>
      <c r="D885" s="36"/>
      <c r="E885" s="143"/>
      <c r="F885" s="81"/>
      <c r="G885" s="81"/>
      <c r="H885" s="81"/>
      <c r="I885" s="81"/>
      <c r="J885" s="81"/>
      <c r="K885" s="81"/>
      <c r="L885" s="90"/>
      <c r="M885" s="36"/>
      <c r="N885" s="81"/>
      <c r="O885" s="81"/>
      <c r="P885" s="90"/>
      <c r="Q885" s="81"/>
      <c r="R885" s="81"/>
      <c r="S885" s="81"/>
      <c r="T885" s="81"/>
      <c r="U885" s="81"/>
      <c r="V885" s="20"/>
      <c r="W885" s="20"/>
    </row>
    <row r="886" spans="1:23" ht="28.5" customHeight="1" x14ac:dyDescent="0.2">
      <c r="A886" s="20"/>
      <c r="B886" s="20"/>
      <c r="C886" s="324" t="s">
        <v>776</v>
      </c>
      <c r="D886" s="325"/>
      <c r="E886" s="325"/>
      <c r="F886" s="325"/>
      <c r="G886" s="325"/>
      <c r="H886" s="325"/>
      <c r="I886" s="325"/>
      <c r="J886" s="325"/>
      <c r="K886" s="325"/>
      <c r="L886" s="325"/>
      <c r="M886" s="325"/>
      <c r="N886" s="325"/>
      <c r="O886" s="325"/>
      <c r="P886" s="325"/>
      <c r="Q886" s="325"/>
      <c r="R886" s="325"/>
      <c r="S886" s="325"/>
      <c r="T886" s="325"/>
      <c r="U886" s="326"/>
      <c r="V886" s="20"/>
      <c r="W886" s="20"/>
    </row>
    <row r="887" spans="1:23" ht="60.75" customHeight="1" x14ac:dyDescent="0.2">
      <c r="A887" s="20"/>
      <c r="B887" s="20"/>
      <c r="C887" s="265" t="s">
        <v>724</v>
      </c>
      <c r="D887" s="266"/>
      <c r="E887" s="266"/>
      <c r="F887" s="266"/>
      <c r="G887" s="266"/>
      <c r="H887" s="266"/>
      <c r="I887" s="266"/>
      <c r="J887" s="266"/>
      <c r="K887" s="266"/>
      <c r="L887" s="266"/>
      <c r="M887" s="266"/>
      <c r="N887" s="266"/>
      <c r="O887" s="266"/>
      <c r="P887" s="266"/>
      <c r="Q887" s="266"/>
      <c r="R887" s="266"/>
      <c r="S887" s="266"/>
      <c r="T887" s="266"/>
      <c r="U887" s="267"/>
      <c r="V887" s="20"/>
      <c r="W887" s="20"/>
    </row>
    <row r="888" spans="1:23" s="20" customFormat="1" ht="16.5" customHeight="1" x14ac:dyDescent="0.2">
      <c r="C888" s="28"/>
      <c r="D888" s="28"/>
      <c r="E888" s="28"/>
      <c r="F888" s="28"/>
      <c r="G888" s="28"/>
      <c r="H888" s="28"/>
      <c r="I888" s="28"/>
      <c r="J888" s="28"/>
      <c r="K888" s="28"/>
      <c r="L888" s="28"/>
      <c r="M888" s="28"/>
      <c r="N888" s="28"/>
      <c r="O888" s="28"/>
      <c r="P888" s="28"/>
      <c r="Q888" s="28"/>
      <c r="R888" s="28"/>
      <c r="S888" s="28"/>
      <c r="T888" s="28"/>
      <c r="U888" s="28"/>
    </row>
    <row r="889" spans="1:23" ht="24.75" customHeight="1" x14ac:dyDescent="0.2">
      <c r="A889" s="173" t="s">
        <v>609</v>
      </c>
      <c r="B889" s="173"/>
      <c r="C889" s="173"/>
      <c r="D889" s="173"/>
      <c r="E889" s="173"/>
      <c r="F889" s="173"/>
      <c r="G889" s="173"/>
      <c r="H889" s="173"/>
      <c r="I889" s="173"/>
      <c r="J889" s="173"/>
      <c r="K889" s="173"/>
      <c r="L889" s="173"/>
      <c r="M889" s="173"/>
      <c r="N889" s="173"/>
      <c r="O889" s="173"/>
      <c r="P889" s="173"/>
      <c r="Q889" s="173"/>
      <c r="R889" s="173"/>
      <c r="S889" s="173"/>
      <c r="T889" s="173"/>
      <c r="U889" s="173"/>
      <c r="V889" s="173"/>
      <c r="W889" s="20"/>
    </row>
    <row r="890" spans="1:23" ht="28.5" customHeight="1" x14ac:dyDescent="0.2">
      <c r="A890" s="20"/>
      <c r="B890" s="20"/>
      <c r="C890" s="324" t="s">
        <v>691</v>
      </c>
      <c r="D890" s="325"/>
      <c r="E890" s="325"/>
      <c r="F890" s="325"/>
      <c r="G890" s="325"/>
      <c r="H890" s="325"/>
      <c r="I890" s="325"/>
      <c r="J890" s="325"/>
      <c r="K890" s="325"/>
      <c r="L890" s="325"/>
      <c r="M890" s="325"/>
      <c r="N890" s="325"/>
      <c r="O890" s="325"/>
      <c r="P890" s="325"/>
      <c r="Q890" s="325"/>
      <c r="R890" s="325"/>
      <c r="S890" s="325"/>
      <c r="T890" s="325"/>
      <c r="U890" s="326"/>
      <c r="V890" s="20"/>
      <c r="W890" s="20"/>
    </row>
    <row r="891" spans="1:23" ht="60.75" customHeight="1" x14ac:dyDescent="0.2">
      <c r="A891" s="20"/>
      <c r="B891" s="20"/>
      <c r="C891" s="265" t="s">
        <v>423</v>
      </c>
      <c r="D891" s="266"/>
      <c r="E891" s="266"/>
      <c r="F891" s="266"/>
      <c r="G891" s="266"/>
      <c r="H891" s="266"/>
      <c r="I891" s="266"/>
      <c r="J891" s="266"/>
      <c r="K891" s="266"/>
      <c r="L891" s="266"/>
      <c r="M891" s="266"/>
      <c r="N891" s="266"/>
      <c r="O891" s="266"/>
      <c r="P891" s="266"/>
      <c r="Q891" s="266"/>
      <c r="R891" s="266"/>
      <c r="S891" s="266"/>
      <c r="T891" s="266"/>
      <c r="U891" s="267"/>
      <c r="V891" s="20"/>
      <c r="W891" s="20"/>
    </row>
    <row r="892" spans="1:23" s="20" customFormat="1" ht="16.5" customHeight="1" x14ac:dyDescent="0.2">
      <c r="C892" s="28"/>
      <c r="D892" s="28"/>
      <c r="E892" s="28"/>
      <c r="F892" s="28"/>
      <c r="G892" s="28"/>
      <c r="H892" s="28"/>
      <c r="I892" s="28"/>
      <c r="J892" s="28"/>
      <c r="K892" s="28"/>
      <c r="L892" s="28"/>
      <c r="M892" s="28"/>
      <c r="N892" s="28"/>
      <c r="O892" s="28"/>
      <c r="P892" s="28"/>
      <c r="Q892" s="28"/>
      <c r="R892" s="28"/>
      <c r="S892" s="28"/>
      <c r="T892" s="28"/>
      <c r="U892" s="28"/>
    </row>
    <row r="893" spans="1:23" ht="24.75" customHeight="1" x14ac:dyDescent="0.2">
      <c r="A893" s="173" t="s">
        <v>692</v>
      </c>
      <c r="B893" s="173"/>
      <c r="C893" s="173"/>
      <c r="D893" s="173"/>
      <c r="E893" s="173"/>
      <c r="F893" s="173"/>
      <c r="G893" s="173"/>
      <c r="H893" s="173"/>
      <c r="I893" s="173"/>
      <c r="J893" s="173"/>
      <c r="K893" s="173"/>
      <c r="L893" s="173"/>
      <c r="M893" s="173"/>
      <c r="N893" s="173"/>
      <c r="O893" s="173"/>
      <c r="P893" s="173"/>
      <c r="Q893" s="173"/>
      <c r="R893" s="173"/>
      <c r="S893" s="173"/>
      <c r="T893" s="173"/>
      <c r="U893" s="173"/>
      <c r="V893" s="173"/>
      <c r="W893" s="173"/>
    </row>
    <row r="894" spans="1:23" ht="24.75" customHeight="1" thickBot="1" x14ac:dyDescent="0.25">
      <c r="A894" s="20"/>
      <c r="B894" s="20"/>
      <c r="C894" s="175" t="s">
        <v>424</v>
      </c>
      <c r="D894" s="175"/>
      <c r="E894" s="175"/>
      <c r="F894" s="175"/>
      <c r="G894" s="175"/>
      <c r="H894" s="175"/>
      <c r="I894" s="175"/>
      <c r="J894" s="175"/>
      <c r="K894" s="36"/>
      <c r="L894" s="36"/>
      <c r="M894" s="36"/>
      <c r="N894" s="36"/>
      <c r="O894" s="36"/>
      <c r="P894" s="20"/>
      <c r="Q894" s="20"/>
      <c r="R894" s="20"/>
      <c r="S894" s="20"/>
      <c r="T894" s="20"/>
      <c r="U894" s="20"/>
      <c r="V894" s="20"/>
      <c r="W894" s="20"/>
    </row>
    <row r="895" spans="1:23" ht="24.75" customHeight="1" x14ac:dyDescent="0.2">
      <c r="A895" s="20"/>
      <c r="B895" s="20"/>
      <c r="C895" s="175" t="s">
        <v>425</v>
      </c>
      <c r="D895" s="175"/>
      <c r="E895" s="175"/>
      <c r="F895" s="175"/>
      <c r="G895" s="175"/>
      <c r="H895" s="175"/>
      <c r="I895" s="175"/>
      <c r="J895" s="175"/>
      <c r="K895" s="36"/>
      <c r="L895" s="36"/>
      <c r="M895" s="36"/>
      <c r="N895" s="36"/>
      <c r="O895" s="36"/>
      <c r="P895" s="181"/>
      <c r="Q895" s="182"/>
      <c r="R895" s="97"/>
      <c r="S895" s="20"/>
      <c r="T895" s="20"/>
      <c r="U895" s="20"/>
      <c r="V895" s="20"/>
      <c r="W895" s="20"/>
    </row>
    <row r="896" spans="1:23" ht="24.75" customHeight="1" thickBot="1" x14ac:dyDescent="0.25">
      <c r="A896" s="20"/>
      <c r="B896" s="20"/>
      <c r="C896" s="175" t="s">
        <v>426</v>
      </c>
      <c r="D896" s="175"/>
      <c r="E896" s="175"/>
      <c r="F896" s="175"/>
      <c r="G896" s="175"/>
      <c r="H896" s="175"/>
      <c r="I896" s="175"/>
      <c r="J896" s="175"/>
      <c r="K896" s="36"/>
      <c r="L896" s="36"/>
      <c r="M896" s="36"/>
      <c r="N896" s="36"/>
      <c r="O896" s="36"/>
      <c r="P896" s="183"/>
      <c r="Q896" s="184"/>
      <c r="R896" s="20"/>
      <c r="S896" s="20"/>
      <c r="T896" s="20"/>
      <c r="U896" s="20"/>
      <c r="V896" s="20"/>
      <c r="W896" s="20"/>
    </row>
    <row r="897" spans="1:23" ht="18" customHeight="1" x14ac:dyDescent="0.2">
      <c r="A897" s="20"/>
      <c r="B897" s="20"/>
      <c r="C897" s="36"/>
      <c r="D897" s="36"/>
      <c r="E897" s="36"/>
      <c r="F897" s="36"/>
      <c r="G897" s="36"/>
      <c r="H897" s="36"/>
      <c r="I897" s="36"/>
      <c r="J897" s="36"/>
      <c r="K897" s="36"/>
      <c r="L897" s="36"/>
      <c r="M897" s="36"/>
      <c r="N897" s="36"/>
      <c r="O897" s="36"/>
      <c r="P897" s="85" t="str">
        <f>IF(P895=2,"→問２２にお進みください",IF(P895=3,"→（３）にお進みください",""))</f>
        <v/>
      </c>
      <c r="Q897" s="36"/>
      <c r="R897" s="20"/>
      <c r="S897" s="20"/>
      <c r="T897" s="20"/>
      <c r="U897" s="20"/>
      <c r="V897" s="20"/>
      <c r="W897" s="20"/>
    </row>
    <row r="898" spans="1:23" ht="47.4" customHeight="1" x14ac:dyDescent="0.2">
      <c r="A898" s="173" t="s">
        <v>677</v>
      </c>
      <c r="B898" s="173"/>
      <c r="C898" s="173"/>
      <c r="D898" s="173"/>
      <c r="E898" s="173"/>
      <c r="F898" s="173"/>
      <c r="G898" s="173"/>
      <c r="H898" s="173"/>
      <c r="I898" s="173"/>
      <c r="J898" s="173"/>
      <c r="K898" s="173"/>
      <c r="L898" s="173"/>
      <c r="M898" s="173"/>
      <c r="N898" s="173"/>
      <c r="O898" s="173"/>
      <c r="P898" s="173"/>
      <c r="Q898" s="173"/>
      <c r="R898" s="173"/>
      <c r="S898" s="173"/>
      <c r="T898" s="173"/>
      <c r="U898" s="173"/>
      <c r="V898" s="173"/>
      <c r="W898" s="173"/>
    </row>
    <row r="899" spans="1:23" ht="24.75" customHeight="1" x14ac:dyDescent="0.2">
      <c r="A899" s="20"/>
      <c r="B899" s="2"/>
      <c r="C899" s="171" t="s">
        <v>427</v>
      </c>
      <c r="D899" s="172"/>
      <c r="E899" s="172"/>
      <c r="F899" s="172"/>
      <c r="G899" s="172"/>
      <c r="H899" s="172"/>
      <c r="I899" s="172"/>
      <c r="J899" s="172"/>
      <c r="K899" s="172"/>
      <c r="L899" s="172"/>
      <c r="M899" s="172"/>
      <c r="N899" s="172"/>
      <c r="O899" s="20"/>
      <c r="P899" s="20"/>
      <c r="Q899" s="20"/>
      <c r="R899" s="20"/>
      <c r="S899" s="20"/>
      <c r="T899" s="20"/>
      <c r="U899" s="20"/>
      <c r="V899" s="20"/>
      <c r="W899" s="20"/>
    </row>
    <row r="900" spans="1:23" ht="24.75" customHeight="1" x14ac:dyDescent="0.2">
      <c r="A900" s="20"/>
      <c r="B900" s="2"/>
      <c r="C900" s="171" t="s">
        <v>428</v>
      </c>
      <c r="D900" s="172"/>
      <c r="E900" s="172"/>
      <c r="F900" s="172"/>
      <c r="G900" s="172"/>
      <c r="H900" s="172"/>
      <c r="I900" s="172"/>
      <c r="J900" s="172"/>
      <c r="K900" s="172"/>
      <c r="L900" s="172"/>
      <c r="M900" s="172"/>
      <c r="N900" s="172"/>
      <c r="O900" s="20"/>
      <c r="P900" s="20"/>
      <c r="Q900" s="97"/>
      <c r="R900" s="20"/>
      <c r="S900" s="20"/>
      <c r="T900" s="20"/>
      <c r="U900" s="20"/>
      <c r="V900" s="20"/>
      <c r="W900" s="20"/>
    </row>
    <row r="901" spans="1:23" ht="24.75" customHeight="1" x14ac:dyDescent="0.2">
      <c r="A901" s="20"/>
      <c r="B901" s="2"/>
      <c r="C901" s="171" t="s">
        <v>429</v>
      </c>
      <c r="D901" s="172"/>
      <c r="E901" s="172"/>
      <c r="F901" s="172"/>
      <c r="G901" s="172"/>
      <c r="H901" s="172"/>
      <c r="I901" s="172"/>
      <c r="J901" s="172"/>
      <c r="K901" s="172"/>
      <c r="L901" s="172"/>
      <c r="M901" s="172"/>
      <c r="N901" s="172"/>
      <c r="O901" s="30"/>
      <c r="P901" s="30"/>
      <c r="Q901" s="20"/>
      <c r="R901" s="20"/>
      <c r="S901" s="20"/>
      <c r="T901" s="20"/>
      <c r="U901" s="20"/>
      <c r="V901" s="20"/>
      <c r="W901" s="20"/>
    </row>
    <row r="902" spans="1:23" ht="24.75" customHeight="1" x14ac:dyDescent="0.2">
      <c r="A902" s="20"/>
      <c r="B902" s="2"/>
      <c r="C902" s="171" t="s">
        <v>430</v>
      </c>
      <c r="D902" s="172"/>
      <c r="E902" s="172"/>
      <c r="F902" s="172"/>
      <c r="G902" s="172"/>
      <c r="H902" s="172"/>
      <c r="I902" s="172"/>
      <c r="J902" s="172"/>
      <c r="K902" s="172"/>
      <c r="L902" s="172"/>
      <c r="M902" s="172"/>
      <c r="N902" s="172"/>
      <c r="O902" s="30"/>
      <c r="P902" s="30"/>
      <c r="Q902" s="20"/>
      <c r="R902" s="20"/>
      <c r="S902" s="20"/>
      <c r="T902" s="20"/>
      <c r="U902" s="20"/>
      <c r="V902" s="20"/>
      <c r="W902" s="20"/>
    </row>
    <row r="903" spans="1:23" ht="24.75" customHeight="1" x14ac:dyDescent="0.2">
      <c r="A903" s="20"/>
      <c r="B903" s="2"/>
      <c r="C903" s="171" t="s">
        <v>431</v>
      </c>
      <c r="D903" s="172"/>
      <c r="E903" s="172"/>
      <c r="F903" s="172"/>
      <c r="G903" s="172"/>
      <c r="H903" s="172"/>
      <c r="I903" s="172"/>
      <c r="J903" s="172"/>
      <c r="K903" s="172"/>
      <c r="L903" s="172"/>
      <c r="M903" s="172"/>
      <c r="N903" s="172"/>
      <c r="O903" s="30"/>
      <c r="P903" s="30"/>
      <c r="Q903" s="20"/>
      <c r="R903" s="20"/>
      <c r="S903" s="20"/>
      <c r="T903" s="20"/>
      <c r="U903" s="20"/>
      <c r="V903" s="20"/>
      <c r="W903" s="20"/>
    </row>
    <row r="904" spans="1:23" ht="24.75" customHeight="1" thickBot="1" x14ac:dyDescent="0.25">
      <c r="A904" s="20"/>
      <c r="B904" s="2"/>
      <c r="C904" s="171" t="s">
        <v>432</v>
      </c>
      <c r="D904" s="172"/>
      <c r="E904" s="172"/>
      <c r="F904" s="172"/>
      <c r="G904" s="172"/>
      <c r="H904" s="172"/>
      <c r="I904" s="172"/>
      <c r="J904" s="172"/>
      <c r="K904" s="172"/>
      <c r="L904" s="172"/>
      <c r="M904" s="172"/>
      <c r="N904" s="172"/>
      <c r="O904" s="30"/>
      <c r="P904" s="30"/>
      <c r="Q904" s="20"/>
      <c r="R904" s="20"/>
      <c r="S904" s="20"/>
      <c r="T904" s="20"/>
      <c r="U904" s="20"/>
      <c r="V904" s="20"/>
      <c r="W904" s="20"/>
    </row>
    <row r="905" spans="1:23" ht="24.75" customHeight="1" thickBot="1" x14ac:dyDescent="0.25">
      <c r="A905" s="20"/>
      <c r="B905" s="2"/>
      <c r="C905" s="174" t="s">
        <v>35</v>
      </c>
      <c r="D905" s="175"/>
      <c r="E905" s="175"/>
      <c r="F905" s="178"/>
      <c r="G905" s="179"/>
      <c r="H905" s="179"/>
      <c r="I905" s="179"/>
      <c r="J905" s="179"/>
      <c r="K905" s="179"/>
      <c r="L905" s="179"/>
      <c r="M905" s="179"/>
      <c r="N905" s="179"/>
      <c r="O905" s="179"/>
      <c r="P905" s="179"/>
      <c r="Q905" s="179"/>
      <c r="R905" s="180"/>
      <c r="S905" s="20"/>
      <c r="T905" s="20"/>
      <c r="U905" s="20"/>
      <c r="V905" s="20"/>
      <c r="W905" s="20"/>
    </row>
    <row r="906" spans="1:23" ht="18.75" customHeight="1" x14ac:dyDescent="0.2">
      <c r="A906" s="20"/>
      <c r="B906" s="36"/>
      <c r="C906" s="36"/>
      <c r="D906" s="36"/>
      <c r="E906" s="143"/>
      <c r="F906" s="143"/>
      <c r="G906" s="143"/>
      <c r="H906" s="143"/>
      <c r="I906" s="143"/>
      <c r="J906" s="143"/>
      <c r="K906" s="143"/>
      <c r="L906" s="143"/>
      <c r="M906" s="80"/>
      <c r="N906" s="80"/>
      <c r="O906" s="80"/>
      <c r="P906" s="80"/>
      <c r="Q906" s="80"/>
      <c r="R906" s="90" t="s">
        <v>26</v>
      </c>
      <c r="S906" s="20"/>
      <c r="T906" s="20"/>
      <c r="U906" s="20"/>
      <c r="V906" s="20"/>
      <c r="W906" s="20"/>
    </row>
    <row r="907" spans="1:23" ht="15.75" customHeight="1" x14ac:dyDescent="0.2">
      <c r="A907" s="20"/>
      <c r="B907" s="20"/>
      <c r="C907" s="36"/>
      <c r="D907" s="36"/>
      <c r="E907" s="36"/>
      <c r="F907" s="36"/>
      <c r="G907" s="36"/>
      <c r="H907" s="36"/>
      <c r="I907" s="36"/>
      <c r="J907" s="36"/>
      <c r="K907" s="36"/>
      <c r="L907" s="36"/>
      <c r="M907" s="36"/>
      <c r="N907" s="36"/>
      <c r="O907" s="36"/>
      <c r="P907" s="30"/>
      <c r="Q907" s="30"/>
      <c r="R907" s="144"/>
      <c r="S907" s="20"/>
      <c r="T907" s="20"/>
      <c r="U907" s="20"/>
      <c r="V907" s="20"/>
      <c r="W907" s="20"/>
    </row>
    <row r="908" spans="1:23" ht="47.4" customHeight="1" x14ac:dyDescent="0.2">
      <c r="A908" s="173" t="s">
        <v>678</v>
      </c>
      <c r="B908" s="173"/>
      <c r="C908" s="173"/>
      <c r="D908" s="173"/>
      <c r="E908" s="173"/>
      <c r="F908" s="173"/>
      <c r="G908" s="173"/>
      <c r="H908" s="173"/>
      <c r="I908" s="173"/>
      <c r="J908" s="173"/>
      <c r="K908" s="173"/>
      <c r="L908" s="173"/>
      <c r="M908" s="173"/>
      <c r="N908" s="173"/>
      <c r="O908" s="173"/>
      <c r="P908" s="173"/>
      <c r="Q908" s="173"/>
      <c r="R908" s="173"/>
      <c r="S908" s="173"/>
      <c r="T908" s="173"/>
      <c r="U908" s="173"/>
      <c r="V908" s="173"/>
      <c r="W908" s="173"/>
    </row>
    <row r="909" spans="1:23" ht="24.75" customHeight="1" x14ac:dyDescent="0.2">
      <c r="A909" s="20"/>
      <c r="B909" s="2"/>
      <c r="C909" s="171" t="s">
        <v>433</v>
      </c>
      <c r="D909" s="172"/>
      <c r="E909" s="172"/>
      <c r="F909" s="172"/>
      <c r="G909" s="172"/>
      <c r="H909" s="172"/>
      <c r="I909" s="172"/>
      <c r="J909" s="172"/>
      <c r="K909" s="172"/>
      <c r="L909" s="172"/>
      <c r="M909" s="172"/>
      <c r="N909" s="172"/>
      <c r="O909" s="172"/>
      <c r="P909" s="172"/>
      <c r="Q909" s="172"/>
      <c r="R909" s="172"/>
      <c r="S909" s="20"/>
      <c r="T909" s="20"/>
      <c r="U909" s="20"/>
      <c r="V909" s="20"/>
      <c r="W909" s="20"/>
    </row>
    <row r="910" spans="1:23" ht="24.75" customHeight="1" x14ac:dyDescent="0.2">
      <c r="A910" s="20"/>
      <c r="B910" s="2"/>
      <c r="C910" s="171" t="s">
        <v>434</v>
      </c>
      <c r="D910" s="172"/>
      <c r="E910" s="172"/>
      <c r="F910" s="172"/>
      <c r="G910" s="172"/>
      <c r="H910" s="172"/>
      <c r="I910" s="172"/>
      <c r="J910" s="172"/>
      <c r="K910" s="172"/>
      <c r="L910" s="172"/>
      <c r="M910" s="172"/>
      <c r="N910" s="172"/>
      <c r="O910" s="172"/>
      <c r="P910" s="172"/>
      <c r="Q910" s="172"/>
      <c r="R910" s="20"/>
      <c r="S910" s="20"/>
      <c r="T910" s="20"/>
      <c r="U910" s="20"/>
      <c r="V910" s="20"/>
      <c r="W910" s="20"/>
    </row>
    <row r="911" spans="1:23" ht="24.75" customHeight="1" x14ac:dyDescent="0.2">
      <c r="A911" s="20"/>
      <c r="B911" s="2"/>
      <c r="C911" s="171" t="s">
        <v>435</v>
      </c>
      <c r="D911" s="172"/>
      <c r="E911" s="172"/>
      <c r="F911" s="172"/>
      <c r="G911" s="172"/>
      <c r="H911" s="172"/>
      <c r="I911" s="172"/>
      <c r="J911" s="172"/>
      <c r="K911" s="172"/>
      <c r="L911" s="172"/>
      <c r="M911" s="172"/>
      <c r="N911" s="172"/>
      <c r="O911" s="172"/>
      <c r="P911" s="172"/>
      <c r="Q911" s="172"/>
      <c r="R911" s="20"/>
      <c r="S911" s="20"/>
      <c r="T911" s="20"/>
      <c r="U911" s="20"/>
      <c r="V911" s="20"/>
      <c r="W911" s="20"/>
    </row>
    <row r="912" spans="1:23" ht="24.75" customHeight="1" thickBot="1" x14ac:dyDescent="0.25">
      <c r="A912" s="20"/>
      <c r="B912" s="2"/>
      <c r="C912" s="171" t="s">
        <v>436</v>
      </c>
      <c r="D912" s="172"/>
      <c r="E912" s="172"/>
      <c r="F912" s="172"/>
      <c r="G912" s="172"/>
      <c r="H912" s="172"/>
      <c r="I912" s="172"/>
      <c r="J912" s="172"/>
      <c r="K912" s="172"/>
      <c r="L912" s="172"/>
      <c r="M912" s="172"/>
      <c r="N912" s="172"/>
      <c r="O912" s="172"/>
      <c r="P912" s="172"/>
      <c r="Q912" s="172"/>
      <c r="R912" s="20"/>
      <c r="S912" s="20"/>
      <c r="T912" s="20"/>
      <c r="U912" s="20"/>
      <c r="V912" s="20"/>
      <c r="W912" s="20"/>
    </row>
    <row r="913" spans="1:23" ht="24.75" customHeight="1" thickBot="1" x14ac:dyDescent="0.25">
      <c r="A913" s="20"/>
      <c r="B913" s="2"/>
      <c r="C913" s="174" t="s">
        <v>258</v>
      </c>
      <c r="D913" s="175"/>
      <c r="E913" s="175"/>
      <c r="F913" s="178"/>
      <c r="G913" s="179"/>
      <c r="H913" s="179"/>
      <c r="I913" s="179"/>
      <c r="J913" s="179"/>
      <c r="K913" s="179"/>
      <c r="L913" s="179"/>
      <c r="M913" s="179"/>
      <c r="N913" s="179"/>
      <c r="O913" s="179"/>
      <c r="P913" s="179"/>
      <c r="Q913" s="179"/>
      <c r="R913" s="180"/>
      <c r="S913" s="20"/>
      <c r="T913" s="20"/>
      <c r="U913" s="20"/>
      <c r="V913" s="20"/>
      <c r="W913" s="20"/>
    </row>
    <row r="914" spans="1:23" ht="18.75" customHeight="1" x14ac:dyDescent="0.2">
      <c r="A914" s="20"/>
      <c r="B914" s="36"/>
      <c r="C914" s="36"/>
      <c r="D914" s="36"/>
      <c r="E914" s="143"/>
      <c r="F914" s="143"/>
      <c r="G914" s="143"/>
      <c r="H914" s="143"/>
      <c r="I914" s="143"/>
      <c r="J914" s="143"/>
      <c r="K914" s="143"/>
      <c r="L914" s="143"/>
      <c r="M914" s="80"/>
      <c r="N914" s="80"/>
      <c r="O914" s="80"/>
      <c r="P914" s="80"/>
      <c r="Q914" s="80"/>
      <c r="R914" s="90" t="s">
        <v>26</v>
      </c>
      <c r="S914" s="20"/>
      <c r="T914" s="20"/>
      <c r="U914" s="20"/>
      <c r="V914" s="20"/>
      <c r="W914" s="20"/>
    </row>
    <row r="915" spans="1:23" ht="15.75" customHeight="1" x14ac:dyDescent="0.2">
      <c r="A915" s="20"/>
      <c r="B915" s="20"/>
      <c r="C915" s="36"/>
      <c r="D915" s="36"/>
      <c r="E915" s="36"/>
      <c r="F915" s="36"/>
      <c r="G915" s="36"/>
      <c r="H915" s="36"/>
      <c r="I915" s="36"/>
      <c r="J915" s="36"/>
      <c r="K915" s="36"/>
      <c r="L915" s="36"/>
      <c r="M915" s="36"/>
      <c r="N915" s="36"/>
      <c r="O915" s="36"/>
      <c r="P915" s="30"/>
      <c r="Q915" s="30"/>
      <c r="R915" s="144"/>
      <c r="S915" s="20"/>
      <c r="T915" s="20"/>
      <c r="U915" s="20"/>
      <c r="V915" s="20"/>
      <c r="W915" s="20"/>
    </row>
    <row r="916" spans="1:23" ht="24.75" customHeight="1" x14ac:dyDescent="0.2">
      <c r="A916" s="173" t="s">
        <v>610</v>
      </c>
      <c r="B916" s="173"/>
      <c r="C916" s="173"/>
      <c r="D916" s="173"/>
      <c r="E916" s="173"/>
      <c r="F916" s="173"/>
      <c r="G916" s="173"/>
      <c r="H916" s="173"/>
      <c r="I916" s="173"/>
      <c r="J916" s="173"/>
      <c r="K916" s="173"/>
      <c r="L916" s="173"/>
      <c r="M916" s="173"/>
      <c r="N916" s="173"/>
      <c r="O916" s="173"/>
      <c r="P916" s="173"/>
      <c r="Q916" s="173"/>
      <c r="R916" s="173"/>
      <c r="S916" s="173"/>
      <c r="T916" s="173"/>
      <c r="U916" s="173"/>
      <c r="V916" s="173"/>
      <c r="W916" s="20"/>
    </row>
    <row r="917" spans="1:23" ht="28.5" customHeight="1" x14ac:dyDescent="0.2">
      <c r="A917" s="20"/>
      <c r="B917" s="20"/>
      <c r="C917" s="324" t="s">
        <v>693</v>
      </c>
      <c r="D917" s="325"/>
      <c r="E917" s="325"/>
      <c r="F917" s="325"/>
      <c r="G917" s="325"/>
      <c r="H917" s="325"/>
      <c r="I917" s="325"/>
      <c r="J917" s="325"/>
      <c r="K917" s="325"/>
      <c r="L917" s="325"/>
      <c r="M917" s="325"/>
      <c r="N917" s="325"/>
      <c r="O917" s="325"/>
      <c r="P917" s="325"/>
      <c r="Q917" s="325"/>
      <c r="R917" s="325"/>
      <c r="S917" s="325"/>
      <c r="T917" s="325"/>
      <c r="U917" s="326"/>
      <c r="V917" s="20"/>
      <c r="W917" s="20"/>
    </row>
    <row r="918" spans="1:23" ht="70.5" customHeight="1" x14ac:dyDescent="0.2">
      <c r="A918" s="20"/>
      <c r="B918" s="20"/>
      <c r="C918" s="265" t="s">
        <v>440</v>
      </c>
      <c r="D918" s="266"/>
      <c r="E918" s="266"/>
      <c r="F918" s="266"/>
      <c r="G918" s="266"/>
      <c r="H918" s="266"/>
      <c r="I918" s="266"/>
      <c r="J918" s="266"/>
      <c r="K918" s="266"/>
      <c r="L918" s="266"/>
      <c r="M918" s="266"/>
      <c r="N918" s="266"/>
      <c r="O918" s="266"/>
      <c r="P918" s="266"/>
      <c r="Q918" s="266"/>
      <c r="R918" s="266"/>
      <c r="S918" s="266"/>
      <c r="T918" s="266"/>
      <c r="U918" s="267"/>
      <c r="V918" s="20"/>
      <c r="W918" s="20"/>
    </row>
    <row r="919" spans="1:23" s="20" customFormat="1" ht="16.5" customHeight="1" x14ac:dyDescent="0.2">
      <c r="C919" s="28"/>
      <c r="D919" s="28"/>
      <c r="E919" s="28"/>
      <c r="F919" s="28"/>
      <c r="G919" s="28"/>
      <c r="H919" s="28"/>
      <c r="I919" s="28"/>
      <c r="J919" s="28"/>
      <c r="K919" s="28"/>
      <c r="L919" s="28"/>
      <c r="M919" s="28"/>
      <c r="N919" s="28"/>
      <c r="O919" s="28"/>
      <c r="P919" s="28"/>
      <c r="Q919" s="28"/>
      <c r="R919" s="28"/>
      <c r="S919" s="28"/>
      <c r="T919" s="28"/>
      <c r="U919" s="28"/>
    </row>
    <row r="920" spans="1:23" ht="24.75" customHeight="1" x14ac:dyDescent="0.2">
      <c r="A920" s="173" t="s">
        <v>694</v>
      </c>
      <c r="B920" s="173"/>
      <c r="C920" s="173"/>
      <c r="D920" s="173"/>
      <c r="E920" s="173"/>
      <c r="F920" s="173"/>
      <c r="G920" s="173"/>
      <c r="H920" s="173"/>
      <c r="I920" s="173"/>
      <c r="J920" s="173"/>
      <c r="K920" s="173"/>
      <c r="L920" s="173"/>
      <c r="M920" s="173"/>
      <c r="N920" s="173"/>
      <c r="O920" s="173"/>
      <c r="P920" s="173"/>
      <c r="Q920" s="173"/>
      <c r="R920" s="173"/>
      <c r="S920" s="173"/>
      <c r="T920" s="173"/>
      <c r="U920" s="173"/>
      <c r="V920" s="173"/>
      <c r="W920" s="173"/>
    </row>
    <row r="921" spans="1:23" ht="24.75" customHeight="1" thickBot="1" x14ac:dyDescent="0.25">
      <c r="A921" s="20"/>
      <c r="B921" s="20"/>
      <c r="C921" s="175" t="s">
        <v>441</v>
      </c>
      <c r="D921" s="175"/>
      <c r="E921" s="175"/>
      <c r="F921" s="175"/>
      <c r="G921" s="175"/>
      <c r="H921" s="175"/>
      <c r="I921" s="175"/>
      <c r="J921" s="175"/>
      <c r="K921" s="36"/>
      <c r="L921" s="36"/>
      <c r="M921" s="36"/>
      <c r="N921" s="36"/>
      <c r="O921" s="36"/>
      <c r="P921" s="20"/>
      <c r="Q921" s="20"/>
      <c r="R921" s="20"/>
      <c r="S921" s="20"/>
      <c r="T921" s="20"/>
      <c r="U921" s="20"/>
      <c r="V921" s="20"/>
      <c r="W921" s="20"/>
    </row>
    <row r="922" spans="1:23" ht="24.75" customHeight="1" x14ac:dyDescent="0.2">
      <c r="A922" s="20"/>
      <c r="B922" s="20"/>
      <c r="C922" s="175" t="s">
        <v>442</v>
      </c>
      <c r="D922" s="175"/>
      <c r="E922" s="175"/>
      <c r="F922" s="175"/>
      <c r="G922" s="175"/>
      <c r="H922" s="175"/>
      <c r="I922" s="175"/>
      <c r="J922" s="175"/>
      <c r="K922" s="36"/>
      <c r="L922" s="36"/>
      <c r="M922" s="36"/>
      <c r="N922" s="36"/>
      <c r="O922" s="36"/>
      <c r="P922" s="181"/>
      <c r="Q922" s="182"/>
      <c r="R922" s="97"/>
      <c r="S922" s="20"/>
      <c r="T922" s="20"/>
      <c r="U922" s="20"/>
      <c r="V922" s="20"/>
      <c r="W922" s="20"/>
    </row>
    <row r="923" spans="1:23" ht="24.75" customHeight="1" thickBot="1" x14ac:dyDescent="0.25">
      <c r="A923" s="20"/>
      <c r="B923" s="20"/>
      <c r="C923" s="175" t="s">
        <v>443</v>
      </c>
      <c r="D923" s="175"/>
      <c r="E923" s="175"/>
      <c r="F923" s="175"/>
      <c r="G923" s="175"/>
      <c r="H923" s="175"/>
      <c r="I923" s="175"/>
      <c r="J923" s="175"/>
      <c r="K923" s="36"/>
      <c r="L923" s="36"/>
      <c r="M923" s="36"/>
      <c r="N923" s="36"/>
      <c r="O923" s="36"/>
      <c r="P923" s="183"/>
      <c r="Q923" s="184"/>
      <c r="R923" s="20"/>
      <c r="S923" s="20"/>
      <c r="T923" s="20"/>
      <c r="U923" s="20"/>
      <c r="V923" s="20"/>
      <c r="W923" s="20"/>
    </row>
    <row r="924" spans="1:23" ht="18" customHeight="1" x14ac:dyDescent="0.2">
      <c r="A924" s="20"/>
      <c r="B924" s="20"/>
      <c r="C924" s="36"/>
      <c r="D924" s="36"/>
      <c r="E924" s="36"/>
      <c r="F924" s="36"/>
      <c r="G924" s="36"/>
      <c r="H924" s="36"/>
      <c r="I924" s="36"/>
      <c r="J924" s="36"/>
      <c r="K924" s="36"/>
      <c r="L924" s="36"/>
      <c r="M924" s="36"/>
      <c r="N924" s="36"/>
      <c r="O924" s="36"/>
      <c r="P924" s="85" t="str">
        <f>IF(P922=1,"→問２３にお進みください",IF(P922=2,"→（３）にお進みください",""))</f>
        <v/>
      </c>
      <c r="Q924" s="36"/>
      <c r="R924" s="20"/>
      <c r="S924" s="20"/>
      <c r="T924" s="20"/>
      <c r="U924" s="20"/>
      <c r="V924" s="20"/>
      <c r="W924" s="20"/>
    </row>
    <row r="925" spans="1:23" ht="47.4" customHeight="1" x14ac:dyDescent="0.2">
      <c r="A925" s="173" t="s">
        <v>593</v>
      </c>
      <c r="B925" s="173"/>
      <c r="C925" s="173"/>
      <c r="D925" s="173"/>
      <c r="E925" s="173"/>
      <c r="F925" s="173"/>
      <c r="G925" s="173"/>
      <c r="H925" s="173"/>
      <c r="I925" s="173"/>
      <c r="J925" s="173"/>
      <c r="K925" s="173"/>
      <c r="L925" s="173"/>
      <c r="M925" s="173"/>
      <c r="N925" s="173"/>
      <c r="O925" s="173"/>
      <c r="P925" s="173"/>
      <c r="Q925" s="173"/>
      <c r="R925" s="173"/>
      <c r="S925" s="173"/>
      <c r="T925" s="173"/>
      <c r="U925" s="173"/>
      <c r="V925" s="173"/>
      <c r="W925" s="173"/>
    </row>
    <row r="926" spans="1:23" ht="24.75" customHeight="1" x14ac:dyDescent="0.2">
      <c r="A926" s="20"/>
      <c r="B926" s="2"/>
      <c r="C926" s="171" t="s">
        <v>444</v>
      </c>
      <c r="D926" s="172"/>
      <c r="E926" s="172"/>
      <c r="F926" s="172"/>
      <c r="G926" s="172"/>
      <c r="H926" s="172"/>
      <c r="I926" s="172"/>
      <c r="J926" s="172"/>
      <c r="K926" s="172"/>
      <c r="L926" s="172"/>
      <c r="M926" s="172"/>
      <c r="N926" s="172"/>
      <c r="O926" s="20"/>
      <c r="P926" s="20"/>
      <c r="Q926" s="20"/>
      <c r="R926" s="20"/>
      <c r="S926" s="20"/>
      <c r="T926" s="20"/>
      <c r="U926" s="20"/>
      <c r="V926" s="20"/>
      <c r="W926" s="20"/>
    </row>
    <row r="927" spans="1:23" ht="24.75" customHeight="1" x14ac:dyDescent="0.2">
      <c r="A927" s="20"/>
      <c r="B927" s="2"/>
      <c r="C927" s="171" t="s">
        <v>445</v>
      </c>
      <c r="D927" s="172"/>
      <c r="E927" s="172"/>
      <c r="F927" s="172"/>
      <c r="G927" s="172"/>
      <c r="H927" s="172"/>
      <c r="I927" s="172"/>
      <c r="J927" s="172"/>
      <c r="K927" s="172"/>
      <c r="L927" s="172"/>
      <c r="M927" s="172"/>
      <c r="N927" s="172"/>
      <c r="O927" s="20"/>
      <c r="P927" s="20"/>
      <c r="Q927" s="97"/>
      <c r="R927" s="20"/>
      <c r="S927" s="20"/>
      <c r="T927" s="20"/>
      <c r="U927" s="20"/>
      <c r="V927" s="20"/>
      <c r="W927" s="20"/>
    </row>
    <row r="928" spans="1:23" ht="24.75" customHeight="1" x14ac:dyDescent="0.2">
      <c r="A928" s="20"/>
      <c r="B928" s="2"/>
      <c r="C928" s="171" t="s">
        <v>446</v>
      </c>
      <c r="D928" s="172"/>
      <c r="E928" s="172"/>
      <c r="F928" s="172"/>
      <c r="G928" s="172"/>
      <c r="H928" s="172"/>
      <c r="I928" s="172"/>
      <c r="J928" s="172"/>
      <c r="K928" s="172"/>
      <c r="L928" s="172"/>
      <c r="M928" s="172"/>
      <c r="N928" s="172"/>
      <c r="O928" s="30"/>
      <c r="P928" s="30"/>
      <c r="Q928" s="20"/>
      <c r="R928" s="20"/>
      <c r="S928" s="20"/>
      <c r="T928" s="20"/>
      <c r="U928" s="20"/>
      <c r="V928" s="20"/>
      <c r="W928" s="20"/>
    </row>
    <row r="929" spans="1:23" ht="24.75" customHeight="1" thickBot="1" x14ac:dyDescent="0.25">
      <c r="A929" s="20"/>
      <c r="B929" s="2"/>
      <c r="C929" s="171" t="s">
        <v>754</v>
      </c>
      <c r="D929" s="172"/>
      <c r="E929" s="172"/>
      <c r="F929" s="172"/>
      <c r="G929" s="172"/>
      <c r="H929" s="172"/>
      <c r="I929" s="172"/>
      <c r="J929" s="172"/>
      <c r="K929" s="172"/>
      <c r="L929" s="172"/>
      <c r="M929" s="172"/>
      <c r="N929" s="172"/>
      <c r="O929" s="30"/>
      <c r="P929" s="30"/>
      <c r="Q929" s="20"/>
      <c r="R929" s="20"/>
      <c r="S929" s="20"/>
      <c r="T929" s="20"/>
      <c r="U929" s="20"/>
      <c r="V929" s="20"/>
      <c r="W929" s="20"/>
    </row>
    <row r="930" spans="1:23" ht="24.75" customHeight="1" thickBot="1" x14ac:dyDescent="0.25">
      <c r="A930" s="20"/>
      <c r="B930" s="2"/>
      <c r="C930" s="171" t="s">
        <v>755</v>
      </c>
      <c r="D930" s="172"/>
      <c r="E930" s="172"/>
      <c r="F930" s="172"/>
      <c r="G930" s="172"/>
      <c r="H930" s="172"/>
      <c r="I930" s="172"/>
      <c r="J930" s="172"/>
      <c r="K930" s="172"/>
      <c r="L930" s="172"/>
      <c r="M930" s="172"/>
      <c r="N930" s="172"/>
      <c r="O930" s="178"/>
      <c r="P930" s="179"/>
      <c r="Q930" s="179"/>
      <c r="R930" s="179"/>
      <c r="S930" s="179"/>
      <c r="T930" s="179"/>
      <c r="U930" s="179"/>
      <c r="V930" s="180"/>
      <c r="W930" s="20"/>
    </row>
    <row r="931" spans="1:23" ht="24.75" customHeight="1" x14ac:dyDescent="0.2">
      <c r="A931" s="20"/>
      <c r="B931" s="2"/>
      <c r="C931" s="171" t="s">
        <v>756</v>
      </c>
      <c r="D931" s="172"/>
      <c r="E931" s="172"/>
      <c r="F931" s="172"/>
      <c r="G931" s="172"/>
      <c r="H931" s="172"/>
      <c r="I931" s="172"/>
      <c r="J931" s="172"/>
      <c r="K931" s="172"/>
      <c r="L931" s="172"/>
      <c r="M931" s="172"/>
      <c r="N931" s="172"/>
      <c r="O931" s="172"/>
      <c r="P931" s="172"/>
      <c r="Q931" s="20"/>
      <c r="R931" s="20"/>
      <c r="S931" s="20"/>
      <c r="T931" s="20"/>
      <c r="U931" s="20"/>
      <c r="V931" s="90" t="s">
        <v>764</v>
      </c>
      <c r="W931" s="20"/>
    </row>
    <row r="932" spans="1:23" ht="24.75" customHeight="1" thickBot="1" x14ac:dyDescent="0.25">
      <c r="A932" s="20"/>
      <c r="B932" s="2"/>
      <c r="C932" s="171" t="s">
        <v>753</v>
      </c>
      <c r="D932" s="172"/>
      <c r="E932" s="172"/>
      <c r="F932" s="172"/>
      <c r="G932" s="172"/>
      <c r="H932" s="172"/>
      <c r="I932" s="172"/>
      <c r="J932" s="172"/>
      <c r="K932" s="172"/>
      <c r="L932" s="172"/>
      <c r="M932" s="172"/>
      <c r="N932" s="172"/>
      <c r="O932" s="30"/>
      <c r="P932" s="30"/>
      <c r="Q932" s="20"/>
      <c r="R932" s="20"/>
      <c r="S932" s="20"/>
      <c r="T932" s="20"/>
      <c r="U932" s="20"/>
      <c r="V932" s="20"/>
      <c r="W932" s="20"/>
    </row>
    <row r="933" spans="1:23" ht="24.75" customHeight="1" thickBot="1" x14ac:dyDescent="0.25">
      <c r="A933" s="20"/>
      <c r="B933" s="2"/>
      <c r="C933" s="174" t="s">
        <v>70</v>
      </c>
      <c r="D933" s="175"/>
      <c r="E933" s="175"/>
      <c r="F933" s="178"/>
      <c r="G933" s="179"/>
      <c r="H933" s="179"/>
      <c r="I933" s="179"/>
      <c r="J933" s="179"/>
      <c r="K933" s="179"/>
      <c r="L933" s="179"/>
      <c r="M933" s="179"/>
      <c r="N933" s="179"/>
      <c r="O933" s="179"/>
      <c r="P933" s="179"/>
      <c r="Q933" s="179"/>
      <c r="R933" s="180"/>
      <c r="S933" s="20"/>
      <c r="T933" s="20"/>
      <c r="U933" s="20"/>
      <c r="V933" s="20"/>
      <c r="W933" s="20"/>
    </row>
    <row r="934" spans="1:23" ht="18.75" customHeight="1" x14ac:dyDescent="0.2">
      <c r="A934" s="20"/>
      <c r="B934" s="36"/>
      <c r="C934" s="36"/>
      <c r="D934" s="36"/>
      <c r="E934" s="143"/>
      <c r="F934" s="143"/>
      <c r="G934" s="143"/>
      <c r="H934" s="143"/>
      <c r="I934" s="143"/>
      <c r="J934" s="143"/>
      <c r="K934" s="143"/>
      <c r="L934" s="143"/>
      <c r="M934" s="80"/>
      <c r="N934" s="80"/>
      <c r="O934" s="80"/>
      <c r="P934" s="80"/>
      <c r="Q934" s="80"/>
      <c r="R934" s="90" t="s">
        <v>26</v>
      </c>
      <c r="S934" s="20"/>
      <c r="T934" s="20"/>
      <c r="U934" s="20"/>
      <c r="V934" s="20"/>
      <c r="W934" s="20"/>
    </row>
    <row r="935" spans="1:23" ht="15.75" customHeight="1" x14ac:dyDescent="0.2">
      <c r="A935" s="20"/>
      <c r="B935" s="20"/>
      <c r="C935" s="36"/>
      <c r="D935" s="36"/>
      <c r="E935" s="36"/>
      <c r="F935" s="36"/>
      <c r="G935" s="36"/>
      <c r="H935" s="36"/>
      <c r="I935" s="36"/>
      <c r="J935" s="36"/>
      <c r="K935" s="36"/>
      <c r="L935" s="36"/>
      <c r="M935" s="36"/>
      <c r="N935" s="36"/>
      <c r="O935" s="36"/>
      <c r="P935" s="30"/>
      <c r="Q935" s="30"/>
      <c r="R935" s="144"/>
      <c r="S935" s="20"/>
      <c r="T935" s="20"/>
      <c r="U935" s="20"/>
      <c r="V935" s="20"/>
      <c r="W935" s="20"/>
    </row>
    <row r="936" spans="1:23" ht="55.5" customHeight="1" x14ac:dyDescent="0.2">
      <c r="A936" s="173" t="s">
        <v>679</v>
      </c>
      <c r="B936" s="173"/>
      <c r="C936" s="173"/>
      <c r="D936" s="173"/>
      <c r="E936" s="173"/>
      <c r="F936" s="173"/>
      <c r="G936" s="173"/>
      <c r="H936" s="173"/>
      <c r="I936" s="173"/>
      <c r="J936" s="173"/>
      <c r="K936" s="173"/>
      <c r="L936" s="173"/>
      <c r="M936" s="173"/>
      <c r="N936" s="173"/>
      <c r="O936" s="173"/>
      <c r="P936" s="173"/>
      <c r="Q936" s="173"/>
      <c r="R936" s="173"/>
      <c r="S936" s="173"/>
      <c r="T936" s="173"/>
      <c r="U936" s="173"/>
      <c r="V936" s="173"/>
      <c r="W936" s="173"/>
    </row>
    <row r="937" spans="1:23" ht="24.75" customHeight="1" x14ac:dyDescent="0.2">
      <c r="A937" s="20"/>
      <c r="B937" s="2"/>
      <c r="C937" s="171" t="s">
        <v>447</v>
      </c>
      <c r="D937" s="172"/>
      <c r="E937" s="172"/>
      <c r="F937" s="172"/>
      <c r="G937" s="172"/>
      <c r="H937" s="172"/>
      <c r="I937" s="172"/>
      <c r="J937" s="172"/>
      <c r="K937" s="172"/>
      <c r="L937" s="172"/>
      <c r="M937" s="172"/>
      <c r="N937" s="34"/>
      <c r="O937" s="20"/>
      <c r="P937" s="20"/>
      <c r="Q937" s="20"/>
      <c r="R937" s="20"/>
      <c r="S937" s="20"/>
      <c r="T937" s="20"/>
      <c r="U937" s="20"/>
      <c r="V937" s="20"/>
      <c r="W937" s="20"/>
    </row>
    <row r="938" spans="1:23" ht="24.75" customHeight="1" x14ac:dyDescent="0.2">
      <c r="A938" s="20"/>
      <c r="B938" s="2"/>
      <c r="C938" s="171" t="s">
        <v>448</v>
      </c>
      <c r="D938" s="172"/>
      <c r="E938" s="172"/>
      <c r="F938" s="172"/>
      <c r="G938" s="172"/>
      <c r="H938" s="172"/>
      <c r="I938" s="172"/>
      <c r="J938" s="172"/>
      <c r="K938" s="172"/>
      <c r="L938" s="172"/>
      <c r="M938" s="172"/>
      <c r="N938" s="34"/>
      <c r="O938" s="20"/>
      <c r="P938" s="20"/>
      <c r="Q938" s="97"/>
      <c r="R938" s="20"/>
      <c r="S938" s="20"/>
      <c r="T938" s="20"/>
      <c r="U938" s="20"/>
      <c r="V938" s="20"/>
      <c r="W938" s="20"/>
    </row>
    <row r="939" spans="1:23" ht="24.75" customHeight="1" x14ac:dyDescent="0.2">
      <c r="A939" s="20"/>
      <c r="B939" s="2"/>
      <c r="C939" s="171" t="s">
        <v>449</v>
      </c>
      <c r="D939" s="172"/>
      <c r="E939" s="172"/>
      <c r="F939" s="172"/>
      <c r="G939" s="172"/>
      <c r="H939" s="172"/>
      <c r="I939" s="172"/>
      <c r="J939" s="172"/>
      <c r="K939" s="172"/>
      <c r="L939" s="172"/>
      <c r="M939" s="172"/>
      <c r="N939" s="34"/>
      <c r="O939" s="30"/>
      <c r="P939" s="30"/>
      <c r="Q939" s="20"/>
      <c r="R939" s="20"/>
      <c r="S939" s="20"/>
      <c r="T939" s="20"/>
      <c r="U939" s="20"/>
      <c r="V939" s="20"/>
      <c r="W939" s="20"/>
    </row>
    <row r="940" spans="1:23" ht="24.75" customHeight="1" x14ac:dyDescent="0.2">
      <c r="A940" s="20"/>
      <c r="B940" s="2"/>
      <c r="C940" s="171" t="s">
        <v>450</v>
      </c>
      <c r="D940" s="172"/>
      <c r="E940" s="172"/>
      <c r="F940" s="172"/>
      <c r="G940" s="172"/>
      <c r="H940" s="172"/>
      <c r="I940" s="172"/>
      <c r="J940" s="172"/>
      <c r="K940" s="172"/>
      <c r="L940" s="172"/>
      <c r="M940" s="172"/>
      <c r="N940" s="34"/>
      <c r="O940" s="30"/>
      <c r="P940" s="30"/>
      <c r="Q940" s="20"/>
      <c r="R940" s="20"/>
      <c r="S940" s="20"/>
      <c r="T940" s="20"/>
      <c r="U940" s="20"/>
      <c r="V940" s="20"/>
      <c r="W940" s="20"/>
    </row>
    <row r="941" spans="1:23" ht="24.75" customHeight="1" x14ac:dyDescent="0.2">
      <c r="A941" s="20"/>
      <c r="B941" s="2"/>
      <c r="C941" s="171" t="s">
        <v>451</v>
      </c>
      <c r="D941" s="172"/>
      <c r="E941" s="172"/>
      <c r="F941" s="172"/>
      <c r="G941" s="172"/>
      <c r="H941" s="172"/>
      <c r="I941" s="172"/>
      <c r="J941" s="172"/>
      <c r="K941" s="172"/>
      <c r="L941" s="172"/>
      <c r="M941" s="172"/>
      <c r="N941" s="34"/>
      <c r="O941" s="30"/>
      <c r="P941" s="30"/>
      <c r="Q941" s="20"/>
      <c r="R941" s="20"/>
      <c r="S941" s="20"/>
      <c r="T941" s="20"/>
      <c r="U941" s="20"/>
      <c r="V941" s="20"/>
      <c r="W941" s="20"/>
    </row>
    <row r="942" spans="1:23" ht="24.75" customHeight="1" thickBot="1" x14ac:dyDescent="0.25">
      <c r="A942" s="20"/>
      <c r="B942" s="2"/>
      <c r="C942" s="171" t="s">
        <v>452</v>
      </c>
      <c r="D942" s="172"/>
      <c r="E942" s="172"/>
      <c r="F942" s="172"/>
      <c r="G942" s="172"/>
      <c r="H942" s="172"/>
      <c r="I942" s="172"/>
      <c r="J942" s="172"/>
      <c r="K942" s="172"/>
      <c r="L942" s="172"/>
      <c r="M942" s="172"/>
      <c r="N942" s="34"/>
      <c r="O942" s="30"/>
      <c r="P942" s="30"/>
      <c r="Q942" s="20"/>
      <c r="R942" s="20"/>
      <c r="S942" s="20"/>
      <c r="T942" s="20"/>
      <c r="U942" s="20"/>
      <c r="V942" s="20"/>
      <c r="W942" s="20"/>
    </row>
    <row r="943" spans="1:23" ht="24.75" customHeight="1" thickBot="1" x14ac:dyDescent="0.25">
      <c r="A943" s="20"/>
      <c r="B943" s="2"/>
      <c r="C943" s="171" t="s">
        <v>758</v>
      </c>
      <c r="D943" s="172"/>
      <c r="E943" s="172"/>
      <c r="F943" s="172"/>
      <c r="G943" s="172"/>
      <c r="H943" s="172"/>
      <c r="I943" s="172"/>
      <c r="J943" s="172"/>
      <c r="K943" s="172"/>
      <c r="L943" s="172"/>
      <c r="M943" s="172"/>
      <c r="N943" s="178"/>
      <c r="O943" s="179"/>
      <c r="P943" s="179"/>
      <c r="Q943" s="179"/>
      <c r="R943" s="179"/>
      <c r="S943" s="179"/>
      <c r="T943" s="179"/>
      <c r="U943" s="179"/>
      <c r="V943" s="180"/>
      <c r="W943" s="20"/>
    </row>
    <row r="944" spans="1:23" ht="24.75" customHeight="1" thickBot="1" x14ac:dyDescent="0.25">
      <c r="A944" s="20"/>
      <c r="B944" s="2"/>
      <c r="C944" s="171" t="s">
        <v>757</v>
      </c>
      <c r="D944" s="172"/>
      <c r="E944" s="172"/>
      <c r="F944" s="172"/>
      <c r="G944" s="172"/>
      <c r="H944" s="172"/>
      <c r="I944" s="172"/>
      <c r="J944" s="172"/>
      <c r="K944" s="172"/>
      <c r="L944" s="172"/>
      <c r="M944" s="172"/>
      <c r="N944" s="34"/>
      <c r="O944" s="30"/>
      <c r="P944" s="30"/>
      <c r="Q944" s="20"/>
      <c r="R944" s="20"/>
      <c r="S944" s="20"/>
      <c r="T944" s="20"/>
      <c r="U944" s="20"/>
      <c r="V944" s="90" t="s">
        <v>777</v>
      </c>
      <c r="W944" s="20"/>
    </row>
    <row r="945" spans="1:23" ht="24.75" customHeight="1" thickBot="1" x14ac:dyDescent="0.25">
      <c r="A945" s="20"/>
      <c r="B945" s="2"/>
      <c r="C945" s="174" t="s">
        <v>85</v>
      </c>
      <c r="D945" s="175"/>
      <c r="E945" s="175"/>
      <c r="F945" s="178"/>
      <c r="G945" s="179"/>
      <c r="H945" s="179"/>
      <c r="I945" s="179"/>
      <c r="J945" s="179"/>
      <c r="K945" s="179"/>
      <c r="L945" s="179"/>
      <c r="M945" s="179"/>
      <c r="N945" s="179"/>
      <c r="O945" s="179"/>
      <c r="P945" s="179"/>
      <c r="Q945" s="179"/>
      <c r="R945" s="180"/>
      <c r="S945" s="20"/>
      <c r="T945" s="20"/>
      <c r="U945" s="20"/>
      <c r="V945" s="20"/>
      <c r="W945" s="20"/>
    </row>
    <row r="946" spans="1:23" ht="18.75" customHeight="1" x14ac:dyDescent="0.2">
      <c r="A946" s="20"/>
      <c r="B946" s="36"/>
      <c r="C946" s="36"/>
      <c r="D946" s="36"/>
      <c r="E946" s="143"/>
      <c r="F946" s="143"/>
      <c r="G946" s="143"/>
      <c r="H946" s="143"/>
      <c r="I946" s="143"/>
      <c r="J946" s="143"/>
      <c r="K946" s="143"/>
      <c r="L946" s="143"/>
      <c r="M946" s="80"/>
      <c r="N946" s="80"/>
      <c r="O946" s="80"/>
      <c r="P946" s="80"/>
      <c r="Q946" s="80"/>
      <c r="R946" s="90" t="s">
        <v>26</v>
      </c>
      <c r="S946" s="20"/>
      <c r="T946" s="20"/>
      <c r="U946" s="20"/>
      <c r="V946" s="20"/>
      <c r="W946" s="20"/>
    </row>
    <row r="947" spans="1:23" ht="15.75" customHeight="1" x14ac:dyDescent="0.2">
      <c r="A947" s="20"/>
      <c r="B947" s="20"/>
      <c r="C947" s="36"/>
      <c r="D947" s="36"/>
      <c r="E947" s="36"/>
      <c r="F947" s="36"/>
      <c r="G947" s="36"/>
      <c r="H947" s="36"/>
      <c r="I947" s="36"/>
      <c r="J947" s="36"/>
      <c r="K947" s="36"/>
      <c r="L947" s="36"/>
      <c r="M947" s="36"/>
      <c r="N947" s="36"/>
      <c r="O947" s="36"/>
      <c r="P947" s="30"/>
      <c r="Q947" s="30"/>
      <c r="R947" s="144"/>
      <c r="S947" s="20"/>
      <c r="T947" s="20"/>
      <c r="U947" s="20"/>
      <c r="V947" s="20"/>
      <c r="W947" s="20"/>
    </row>
    <row r="948" spans="1:23" ht="52.5" customHeight="1" x14ac:dyDescent="0.2">
      <c r="A948" s="173" t="s">
        <v>611</v>
      </c>
      <c r="B948" s="173"/>
      <c r="C948" s="173"/>
      <c r="D948" s="173"/>
      <c r="E948" s="173"/>
      <c r="F948" s="173"/>
      <c r="G948" s="173"/>
      <c r="H948" s="173"/>
      <c r="I948" s="173"/>
      <c r="J948" s="173"/>
      <c r="K948" s="173"/>
      <c r="L948" s="173"/>
      <c r="M948" s="173"/>
      <c r="N948" s="173"/>
      <c r="O948" s="173"/>
      <c r="P948" s="173"/>
      <c r="Q948" s="173"/>
      <c r="R948" s="173"/>
      <c r="S948" s="173"/>
      <c r="T948" s="173"/>
      <c r="U948" s="173"/>
      <c r="V948" s="173"/>
      <c r="W948" s="173"/>
    </row>
    <row r="949" spans="1:23" ht="24.75" customHeight="1" x14ac:dyDescent="0.2">
      <c r="A949" s="104"/>
      <c r="B949" s="2"/>
      <c r="C949" s="171" t="s">
        <v>317</v>
      </c>
      <c r="D949" s="172"/>
      <c r="E949" s="172"/>
      <c r="F949" s="172"/>
      <c r="G949" s="172"/>
      <c r="H949" s="172"/>
      <c r="I949" s="172"/>
      <c r="J949" s="172"/>
      <c r="K949" s="172"/>
      <c r="L949" s="172"/>
      <c r="M949" s="172"/>
      <c r="N949" s="172"/>
      <c r="O949" s="172"/>
      <c r="P949" s="172"/>
      <c r="Q949" s="172"/>
      <c r="R949" s="172"/>
      <c r="S949" s="104"/>
      <c r="T949" s="104"/>
      <c r="U949" s="104"/>
      <c r="V949" s="104"/>
      <c r="W949" s="104"/>
    </row>
    <row r="950" spans="1:23" ht="24.75" customHeight="1" x14ac:dyDescent="0.2">
      <c r="A950" s="104"/>
      <c r="B950" s="2"/>
      <c r="C950" s="171" t="s">
        <v>318</v>
      </c>
      <c r="D950" s="172"/>
      <c r="E950" s="172"/>
      <c r="F950" s="172"/>
      <c r="G950" s="172"/>
      <c r="H950" s="172"/>
      <c r="I950" s="172"/>
      <c r="J950" s="172"/>
      <c r="K950" s="172"/>
      <c r="L950" s="172"/>
      <c r="M950" s="172"/>
      <c r="N950" s="172"/>
      <c r="O950" s="172"/>
      <c r="P950" s="172"/>
      <c r="Q950" s="172"/>
      <c r="R950" s="172"/>
      <c r="S950" s="36"/>
      <c r="T950" s="104"/>
      <c r="U950" s="104"/>
      <c r="V950" s="104"/>
      <c r="W950" s="104"/>
    </row>
    <row r="951" spans="1:23" ht="24.75" customHeight="1" x14ac:dyDescent="0.2">
      <c r="A951" s="104"/>
      <c r="B951" s="2"/>
      <c r="C951" s="171" t="s">
        <v>319</v>
      </c>
      <c r="D951" s="172"/>
      <c r="E951" s="172"/>
      <c r="F951" s="172"/>
      <c r="G951" s="172"/>
      <c r="H951" s="172"/>
      <c r="I951" s="172"/>
      <c r="J951" s="172"/>
      <c r="K951" s="172"/>
      <c r="L951" s="172"/>
      <c r="M951" s="172"/>
      <c r="N951" s="172"/>
      <c r="O951" s="172"/>
      <c r="P951" s="172"/>
      <c r="Q951" s="172"/>
      <c r="R951" s="172"/>
      <c r="S951" s="104"/>
      <c r="T951" s="104"/>
      <c r="U951" s="104"/>
      <c r="V951" s="104"/>
      <c r="W951" s="104"/>
    </row>
    <row r="952" spans="1:23" ht="24.75" customHeight="1" x14ac:dyDescent="0.2">
      <c r="A952" s="104"/>
      <c r="B952" s="2"/>
      <c r="C952" s="171" t="s">
        <v>437</v>
      </c>
      <c r="D952" s="172"/>
      <c r="E952" s="172"/>
      <c r="F952" s="172"/>
      <c r="G952" s="172"/>
      <c r="H952" s="172"/>
      <c r="I952" s="172"/>
      <c r="J952" s="172"/>
      <c r="K952" s="172"/>
      <c r="L952" s="172"/>
      <c r="M952" s="172"/>
      <c r="N952" s="172"/>
      <c r="O952" s="172"/>
      <c r="P952" s="172"/>
      <c r="Q952" s="172"/>
      <c r="R952" s="172"/>
      <c r="S952" s="104"/>
      <c r="T952" s="104"/>
      <c r="U952" s="104"/>
      <c r="V952" s="104"/>
      <c r="W952" s="104"/>
    </row>
    <row r="953" spans="1:23" ht="24.75" customHeight="1" x14ac:dyDescent="0.2">
      <c r="A953" s="104"/>
      <c r="B953" s="2"/>
      <c r="C953" s="171" t="s">
        <v>320</v>
      </c>
      <c r="D953" s="172"/>
      <c r="E953" s="172"/>
      <c r="F953" s="172"/>
      <c r="G953" s="172"/>
      <c r="H953" s="172"/>
      <c r="I953" s="172"/>
      <c r="J953" s="172"/>
      <c r="K953" s="172"/>
      <c r="L953" s="172"/>
      <c r="M953" s="172"/>
      <c r="N953" s="172"/>
      <c r="O953" s="172"/>
      <c r="P953" s="172"/>
      <c r="Q953" s="172"/>
      <c r="R953" s="172"/>
      <c r="S953" s="104"/>
      <c r="T953" s="104"/>
      <c r="U953" s="104"/>
      <c r="V953" s="104"/>
      <c r="W953" s="104"/>
    </row>
    <row r="954" spans="1:23" ht="24.75" customHeight="1" x14ac:dyDescent="0.2">
      <c r="A954" s="104"/>
      <c r="B954" s="2"/>
      <c r="C954" s="171" t="s">
        <v>438</v>
      </c>
      <c r="D954" s="172"/>
      <c r="E954" s="172"/>
      <c r="F954" s="172"/>
      <c r="G954" s="172"/>
      <c r="H954" s="172"/>
      <c r="I954" s="172"/>
      <c r="J954" s="172"/>
      <c r="K954" s="172"/>
      <c r="L954" s="172"/>
      <c r="M954" s="172"/>
      <c r="N954" s="172"/>
      <c r="O954" s="172"/>
      <c r="P954" s="172"/>
      <c r="Q954" s="172"/>
      <c r="R954" s="172"/>
      <c r="S954" s="104"/>
      <c r="T954" s="104"/>
      <c r="U954" s="104"/>
      <c r="V954" s="104"/>
      <c r="W954" s="104"/>
    </row>
    <row r="955" spans="1:23" ht="24.75" customHeight="1" x14ac:dyDescent="0.2">
      <c r="A955" s="104"/>
      <c r="B955" s="2"/>
      <c r="C955" s="171" t="s">
        <v>439</v>
      </c>
      <c r="D955" s="172"/>
      <c r="E955" s="172"/>
      <c r="F955" s="172"/>
      <c r="G955" s="172"/>
      <c r="H955" s="172"/>
      <c r="I955" s="172"/>
      <c r="J955" s="172"/>
      <c r="K955" s="172"/>
      <c r="L955" s="172"/>
      <c r="M955" s="172"/>
      <c r="N955" s="172"/>
      <c r="O955" s="172"/>
      <c r="P955" s="172"/>
      <c r="Q955" s="172"/>
      <c r="R955" s="172"/>
      <c r="S955" s="104"/>
      <c r="T955" s="104"/>
      <c r="U955" s="104"/>
      <c r="V955" s="104"/>
      <c r="W955" s="104"/>
    </row>
    <row r="956" spans="1:23" ht="24.75" customHeight="1" thickBot="1" x14ac:dyDescent="0.25">
      <c r="A956" s="104"/>
      <c r="B956" s="104"/>
      <c r="C956" s="104"/>
      <c r="D956" s="104"/>
      <c r="E956" s="104"/>
      <c r="F956" s="104"/>
      <c r="G956" s="104"/>
      <c r="H956" s="104"/>
      <c r="I956" s="104"/>
      <c r="J956" s="104"/>
      <c r="K956" s="104"/>
      <c r="L956" s="104"/>
      <c r="M956" s="104"/>
      <c r="N956" s="104"/>
      <c r="O956" s="104"/>
      <c r="P956" s="104"/>
      <c r="Q956" s="104"/>
      <c r="R956" s="104"/>
      <c r="S956" s="104"/>
      <c r="T956" s="104"/>
      <c r="U956" s="104"/>
      <c r="V956" s="104"/>
      <c r="W956" s="104"/>
    </row>
    <row r="957" spans="1:23" ht="191.25" customHeight="1" thickBot="1" x14ac:dyDescent="0.25">
      <c r="A957" s="20"/>
      <c r="B957" s="310"/>
      <c r="C957" s="311"/>
      <c r="D957" s="311"/>
      <c r="E957" s="311"/>
      <c r="F957" s="311"/>
      <c r="G957" s="311"/>
      <c r="H957" s="311"/>
      <c r="I957" s="311"/>
      <c r="J957" s="311"/>
      <c r="K957" s="311"/>
      <c r="L957" s="311"/>
      <c r="M957" s="311"/>
      <c r="N957" s="311"/>
      <c r="O957" s="311"/>
      <c r="P957" s="311"/>
      <c r="Q957" s="311"/>
      <c r="R957" s="312"/>
      <c r="S957" s="20"/>
      <c r="T957" s="20"/>
      <c r="U957" s="20"/>
      <c r="V957" s="20"/>
      <c r="W957" s="20"/>
    </row>
    <row r="958" spans="1:23" x14ac:dyDescent="0.2">
      <c r="A958" s="20"/>
      <c r="B958" s="20"/>
      <c r="C958" s="36"/>
      <c r="D958" s="36"/>
      <c r="E958" s="36"/>
      <c r="F958" s="36"/>
      <c r="G958" s="36"/>
      <c r="H958" s="36"/>
      <c r="I958" s="36"/>
      <c r="J958" s="36"/>
      <c r="K958" s="36"/>
      <c r="L958" s="90"/>
      <c r="M958" s="36"/>
      <c r="N958" s="36"/>
      <c r="O958" s="36"/>
      <c r="P958" s="30"/>
      <c r="Q958" s="30"/>
      <c r="R958" s="20"/>
      <c r="S958" s="20"/>
      <c r="T958" s="20"/>
      <c r="U958" s="20"/>
      <c r="V958" s="20"/>
      <c r="W958" s="20"/>
    </row>
    <row r="959" spans="1:23" ht="26.4" x14ac:dyDescent="0.2">
      <c r="A959" s="167"/>
      <c r="B959" s="309" t="s">
        <v>164</v>
      </c>
      <c r="C959" s="309"/>
      <c r="D959" s="309"/>
      <c r="E959" s="309"/>
      <c r="F959" s="309"/>
      <c r="G959" s="309"/>
      <c r="H959" s="309"/>
      <c r="I959" s="309"/>
      <c r="J959" s="309"/>
      <c r="K959" s="309"/>
      <c r="L959" s="309"/>
      <c r="M959" s="309"/>
      <c r="N959" s="309"/>
      <c r="O959" s="309"/>
      <c r="P959" s="309"/>
      <c r="Q959" s="309"/>
      <c r="R959" s="309"/>
      <c r="S959" s="309"/>
      <c r="T959" s="309"/>
      <c r="U959" s="309"/>
      <c r="V959" s="309"/>
      <c r="W959" s="20"/>
    </row>
    <row r="960" spans="1:23" ht="26.4" x14ac:dyDescent="0.2">
      <c r="A960" s="20"/>
      <c r="B960" s="308" t="s">
        <v>57</v>
      </c>
      <c r="C960" s="308"/>
      <c r="D960" s="308"/>
      <c r="E960" s="308"/>
      <c r="F960" s="308"/>
      <c r="G960" s="308"/>
      <c r="H960" s="308"/>
      <c r="I960" s="308"/>
      <c r="J960" s="308"/>
      <c r="K960" s="308"/>
      <c r="L960" s="308"/>
      <c r="M960" s="308"/>
      <c r="N960" s="308"/>
      <c r="O960" s="308"/>
      <c r="P960" s="308"/>
      <c r="Q960" s="308"/>
      <c r="R960" s="308"/>
      <c r="S960" s="308"/>
      <c r="T960" s="308"/>
      <c r="U960" s="308"/>
      <c r="V960" s="308"/>
      <c r="W960" s="20"/>
    </row>
    <row r="961" spans="1:23" ht="19.2" x14ac:dyDescent="0.2">
      <c r="A961" s="168"/>
      <c r="B961" s="169"/>
      <c r="C961" s="169"/>
      <c r="D961" s="169"/>
      <c r="E961" s="169"/>
      <c r="F961" s="169"/>
      <c r="G961" s="169"/>
      <c r="H961" s="169"/>
      <c r="I961" s="169"/>
      <c r="J961" s="169"/>
      <c r="K961" s="169"/>
      <c r="L961" s="169"/>
      <c r="M961" s="169"/>
      <c r="N961" s="169"/>
      <c r="O961" s="169"/>
      <c r="P961" s="169"/>
      <c r="Q961" s="169"/>
      <c r="R961" s="169"/>
      <c r="S961" s="169"/>
      <c r="T961" s="169"/>
      <c r="U961" s="169"/>
      <c r="V961" s="169"/>
      <c r="W961" s="20"/>
    </row>
    <row r="962" spans="1:23" x14ac:dyDescent="0.2">
      <c r="A962" s="20"/>
      <c r="B962" s="170"/>
      <c r="C962" s="170"/>
      <c r="D962" s="170"/>
      <c r="E962" s="170"/>
      <c r="F962" s="170"/>
      <c r="G962" s="170"/>
      <c r="H962" s="170"/>
      <c r="I962" s="170"/>
      <c r="J962" s="170"/>
      <c r="K962" s="170"/>
      <c r="L962" s="170"/>
      <c r="M962" s="170"/>
      <c r="N962" s="170"/>
      <c r="O962" s="170"/>
      <c r="P962" s="170"/>
      <c r="Q962" s="170"/>
      <c r="R962" s="170"/>
      <c r="S962" s="170"/>
      <c r="T962" s="170"/>
      <c r="U962" s="170"/>
      <c r="V962" s="170"/>
      <c r="W962" s="20"/>
    </row>
    <row r="963" spans="1:23" x14ac:dyDescent="0.2">
      <c r="A963" s="20"/>
      <c r="B963" s="170"/>
      <c r="C963" s="170"/>
      <c r="D963" s="170"/>
      <c r="E963" s="170"/>
      <c r="F963" s="170"/>
      <c r="G963" s="170"/>
      <c r="H963" s="170"/>
      <c r="I963" s="170"/>
      <c r="J963" s="170"/>
      <c r="K963" s="170"/>
      <c r="L963" s="170"/>
      <c r="M963" s="170"/>
      <c r="N963" s="170"/>
      <c r="O963" s="170"/>
      <c r="P963" s="170"/>
      <c r="Q963" s="170"/>
      <c r="R963" s="170"/>
      <c r="S963" s="170"/>
      <c r="T963" s="170"/>
      <c r="U963" s="170"/>
      <c r="V963" s="170"/>
      <c r="W963" s="20"/>
    </row>
    <row r="964" spans="1:23" x14ac:dyDescent="0.2">
      <c r="A964" s="20"/>
      <c r="B964" s="20"/>
      <c r="C964" s="20"/>
      <c r="D964" s="20"/>
      <c r="E964" s="20"/>
      <c r="F964" s="20"/>
      <c r="G964" s="20"/>
      <c r="H964" s="20"/>
      <c r="I964" s="20"/>
      <c r="J964" s="20"/>
      <c r="K964" s="20"/>
      <c r="L964" s="20"/>
      <c r="M964" s="20"/>
      <c r="N964" s="20"/>
      <c r="O964" s="20"/>
      <c r="P964" s="20"/>
      <c r="Q964" s="20"/>
      <c r="R964" s="20"/>
      <c r="S964" s="20"/>
      <c r="T964" s="20"/>
      <c r="U964" s="20"/>
      <c r="V964" s="20"/>
      <c r="W964" s="20"/>
    </row>
    <row r="977" customFormat="1" hidden="1" x14ac:dyDescent="0.2"/>
    <row r="978" customFormat="1" hidden="1" x14ac:dyDescent="0.2"/>
    <row r="979" customFormat="1" hidden="1" x14ac:dyDescent="0.2"/>
    <row r="980" customFormat="1" hidden="1" x14ac:dyDescent="0.2"/>
    <row r="981" customFormat="1" hidden="1" x14ac:dyDescent="0.2"/>
    <row r="982" customFormat="1" hidden="1" x14ac:dyDescent="0.2"/>
    <row r="983" customFormat="1" hidden="1" x14ac:dyDescent="0.2"/>
    <row r="984" customFormat="1" hidden="1" x14ac:dyDescent="0.2"/>
    <row r="985" customFormat="1" hidden="1" x14ac:dyDescent="0.2"/>
    <row r="986" customFormat="1" hidden="1" x14ac:dyDescent="0.2"/>
    <row r="987" customFormat="1" hidden="1" x14ac:dyDescent="0.2"/>
    <row r="988" customFormat="1" hidden="1" x14ac:dyDescent="0.2"/>
    <row r="989" customFormat="1" hidden="1" x14ac:dyDescent="0.2"/>
    <row r="990" customFormat="1" hidden="1" x14ac:dyDescent="0.2"/>
    <row r="991" customFormat="1" hidden="1" x14ac:dyDescent="0.2"/>
    <row r="992" customFormat="1" hidden="1" x14ac:dyDescent="0.2"/>
    <row r="993" customFormat="1" hidden="1" x14ac:dyDescent="0.2"/>
    <row r="994" customFormat="1" hidden="1" x14ac:dyDescent="0.2"/>
    <row r="995" customFormat="1" hidden="1" x14ac:dyDescent="0.2"/>
    <row r="996" customFormat="1" hidden="1" x14ac:dyDescent="0.2"/>
    <row r="997" customFormat="1" hidden="1" x14ac:dyDescent="0.2"/>
    <row r="998" customFormat="1" hidden="1" x14ac:dyDescent="0.2"/>
    <row r="999" customFormat="1" hidden="1" x14ac:dyDescent="0.2"/>
    <row r="1000" customFormat="1" hidden="1" x14ac:dyDescent="0.2"/>
    <row r="1001" customFormat="1" hidden="1" x14ac:dyDescent="0.2"/>
    <row r="1002" customFormat="1" hidden="1" x14ac:dyDescent="0.2"/>
    <row r="1003" customFormat="1" hidden="1" x14ac:dyDescent="0.2"/>
    <row r="1004" customFormat="1" hidden="1" x14ac:dyDescent="0.2"/>
    <row r="1005" customFormat="1" hidden="1" x14ac:dyDescent="0.2"/>
    <row r="1006" customFormat="1" hidden="1" x14ac:dyDescent="0.2"/>
    <row r="1007" customFormat="1" hidden="1" x14ac:dyDescent="0.2"/>
    <row r="1008" customFormat="1" hidden="1" x14ac:dyDescent="0.2"/>
    <row r="1009" customFormat="1" hidden="1" x14ac:dyDescent="0.2"/>
    <row r="1010" customFormat="1" hidden="1" x14ac:dyDescent="0.2"/>
    <row r="1011" customFormat="1" hidden="1" x14ac:dyDescent="0.2"/>
    <row r="1012" customFormat="1" hidden="1" x14ac:dyDescent="0.2"/>
    <row r="1013" customFormat="1" hidden="1" x14ac:dyDescent="0.2"/>
    <row r="1014" customFormat="1" hidden="1" x14ac:dyDescent="0.2"/>
    <row r="1015" customFormat="1" hidden="1" x14ac:dyDescent="0.2"/>
    <row r="1016" customFormat="1" hidden="1" x14ac:dyDescent="0.2"/>
    <row r="1017" customFormat="1" hidden="1" x14ac:dyDescent="0.2"/>
    <row r="1018" customFormat="1" hidden="1" x14ac:dyDescent="0.2"/>
    <row r="1019" customFormat="1" hidden="1" x14ac:dyDescent="0.2"/>
    <row r="1020" customFormat="1" hidden="1" x14ac:dyDescent="0.2"/>
    <row r="1021" customFormat="1" hidden="1" x14ac:dyDescent="0.2"/>
    <row r="1022" customFormat="1" hidden="1" x14ac:dyDescent="0.2"/>
    <row r="1023" customFormat="1" hidden="1" x14ac:dyDescent="0.2"/>
    <row r="1024" customFormat="1" hidden="1" x14ac:dyDescent="0.2"/>
    <row r="1025" customFormat="1" hidden="1" x14ac:dyDescent="0.2"/>
    <row r="1026" customFormat="1" hidden="1" x14ac:dyDescent="0.2"/>
    <row r="1027" customFormat="1" hidden="1" x14ac:dyDescent="0.2"/>
    <row r="1028" customFormat="1" hidden="1" x14ac:dyDescent="0.2"/>
    <row r="1029" customFormat="1" hidden="1" x14ac:dyDescent="0.2"/>
    <row r="1030" customFormat="1" hidden="1" x14ac:dyDescent="0.2"/>
    <row r="1031" customFormat="1" hidden="1" x14ac:dyDescent="0.2"/>
    <row r="1032" customFormat="1" hidden="1" x14ac:dyDescent="0.2"/>
    <row r="1033" customFormat="1" hidden="1" x14ac:dyDescent="0.2"/>
    <row r="1034" customFormat="1" hidden="1" x14ac:dyDescent="0.2"/>
    <row r="1035" customFormat="1" hidden="1" x14ac:dyDescent="0.2"/>
    <row r="1036" customFormat="1" hidden="1" x14ac:dyDescent="0.2"/>
    <row r="1037" customFormat="1" hidden="1" x14ac:dyDescent="0.2"/>
    <row r="1038" customFormat="1" hidden="1" x14ac:dyDescent="0.2"/>
    <row r="1039" customFormat="1" hidden="1" x14ac:dyDescent="0.2"/>
    <row r="1040" customFormat="1" hidden="1" x14ac:dyDescent="0.2"/>
    <row r="1041" customFormat="1" hidden="1" x14ac:dyDescent="0.2"/>
    <row r="1042" customFormat="1" hidden="1" x14ac:dyDescent="0.2"/>
    <row r="1043" customFormat="1" hidden="1" x14ac:dyDescent="0.2"/>
    <row r="1044" customFormat="1" hidden="1" x14ac:dyDescent="0.2"/>
    <row r="1045" customFormat="1" hidden="1" x14ac:dyDescent="0.2"/>
    <row r="1046" customFormat="1" hidden="1" x14ac:dyDescent="0.2"/>
    <row r="1047" customFormat="1" hidden="1" x14ac:dyDescent="0.2"/>
    <row r="1048" customFormat="1" hidden="1" x14ac:dyDescent="0.2"/>
    <row r="1049" customFormat="1" hidden="1" x14ac:dyDescent="0.2"/>
    <row r="1050" customFormat="1" hidden="1" x14ac:dyDescent="0.2"/>
    <row r="1051" customFormat="1" hidden="1" x14ac:dyDescent="0.2"/>
    <row r="1052" customFormat="1" hidden="1" x14ac:dyDescent="0.2"/>
    <row r="1053" customFormat="1" hidden="1" x14ac:dyDescent="0.2"/>
    <row r="1054" customFormat="1" hidden="1" x14ac:dyDescent="0.2"/>
    <row r="1055" customFormat="1" hidden="1" x14ac:dyDescent="0.2"/>
    <row r="1056" customFormat="1" hidden="1" x14ac:dyDescent="0.2"/>
    <row r="1057" customFormat="1" hidden="1" x14ac:dyDescent="0.2"/>
    <row r="1058" customFormat="1" hidden="1" x14ac:dyDescent="0.2"/>
    <row r="1059" customFormat="1" hidden="1" x14ac:dyDescent="0.2"/>
    <row r="1060" customFormat="1" hidden="1" x14ac:dyDescent="0.2"/>
    <row r="1061" customFormat="1" hidden="1" x14ac:dyDescent="0.2"/>
    <row r="1062" customFormat="1" hidden="1" x14ac:dyDescent="0.2"/>
    <row r="1063" customFormat="1" hidden="1" x14ac:dyDescent="0.2"/>
    <row r="1064" customFormat="1" hidden="1" x14ac:dyDescent="0.2"/>
    <row r="1065" customFormat="1" hidden="1" x14ac:dyDescent="0.2"/>
    <row r="1066" customFormat="1" hidden="1" x14ac:dyDescent="0.2"/>
    <row r="1067" customFormat="1" hidden="1" x14ac:dyDescent="0.2"/>
    <row r="1068" customFormat="1" hidden="1" x14ac:dyDescent="0.2"/>
    <row r="1069" customFormat="1" hidden="1" x14ac:dyDescent="0.2"/>
    <row r="1070" customFormat="1" hidden="1" x14ac:dyDescent="0.2"/>
    <row r="1071" customFormat="1" hidden="1" x14ac:dyDescent="0.2"/>
    <row r="1072" customFormat="1" hidden="1" x14ac:dyDescent="0.2"/>
    <row r="1073" customFormat="1" hidden="1" x14ac:dyDescent="0.2"/>
    <row r="1074" customFormat="1" hidden="1" x14ac:dyDescent="0.2"/>
    <row r="1075" customFormat="1" hidden="1" x14ac:dyDescent="0.2"/>
    <row r="1076" customFormat="1" hidden="1" x14ac:dyDescent="0.2"/>
    <row r="1077" customFormat="1" hidden="1" x14ac:dyDescent="0.2"/>
    <row r="1078" customFormat="1" hidden="1" x14ac:dyDescent="0.2"/>
    <row r="1079" customFormat="1" hidden="1" x14ac:dyDescent="0.2"/>
    <row r="1080" customFormat="1" hidden="1" x14ac:dyDescent="0.2"/>
    <row r="1081" customFormat="1" hidden="1" x14ac:dyDescent="0.2"/>
    <row r="1082" customFormat="1" hidden="1" x14ac:dyDescent="0.2"/>
    <row r="1083" customFormat="1" hidden="1" x14ac:dyDescent="0.2"/>
    <row r="1084" customFormat="1" hidden="1" x14ac:dyDescent="0.2"/>
    <row r="1085" customFormat="1" hidden="1" x14ac:dyDescent="0.2"/>
    <row r="1086" customFormat="1" hidden="1" x14ac:dyDescent="0.2"/>
    <row r="1087" customFormat="1" hidden="1" x14ac:dyDescent="0.2"/>
    <row r="1088" customFormat="1" hidden="1" x14ac:dyDescent="0.2"/>
    <row r="1089" customFormat="1" hidden="1" x14ac:dyDescent="0.2"/>
    <row r="1090" customFormat="1" hidden="1" x14ac:dyDescent="0.2"/>
    <row r="1091" customFormat="1" hidden="1" x14ac:dyDescent="0.2"/>
    <row r="1092" customFormat="1" hidden="1" x14ac:dyDescent="0.2"/>
    <row r="1093" customFormat="1" hidden="1" x14ac:dyDescent="0.2"/>
    <row r="1094" customFormat="1" hidden="1" x14ac:dyDescent="0.2"/>
    <row r="1095" customFormat="1" hidden="1" x14ac:dyDescent="0.2"/>
    <row r="1096" customFormat="1" hidden="1" x14ac:dyDescent="0.2"/>
    <row r="1097" customFormat="1" hidden="1" x14ac:dyDescent="0.2"/>
    <row r="1098" customFormat="1" hidden="1" x14ac:dyDescent="0.2"/>
    <row r="1099" customFormat="1" hidden="1" x14ac:dyDescent="0.2"/>
    <row r="1100" customFormat="1" hidden="1" x14ac:dyDescent="0.2"/>
    <row r="1101" customFormat="1" hidden="1" x14ac:dyDescent="0.2"/>
    <row r="1102" customFormat="1" hidden="1" x14ac:dyDescent="0.2"/>
    <row r="1103" customFormat="1" hidden="1" x14ac:dyDescent="0.2"/>
    <row r="1104" customFormat="1" hidden="1" x14ac:dyDescent="0.2"/>
    <row r="1105" customFormat="1" hidden="1" x14ac:dyDescent="0.2"/>
    <row r="1106" customFormat="1" hidden="1" x14ac:dyDescent="0.2"/>
    <row r="1107" customFormat="1" hidden="1" x14ac:dyDescent="0.2"/>
    <row r="1108" customFormat="1" hidden="1" x14ac:dyDescent="0.2"/>
    <row r="1109" customFormat="1" hidden="1" x14ac:dyDescent="0.2"/>
    <row r="1110" customFormat="1" hidden="1" x14ac:dyDescent="0.2"/>
    <row r="1111" customFormat="1" hidden="1" x14ac:dyDescent="0.2"/>
    <row r="1112" customFormat="1" hidden="1" x14ac:dyDescent="0.2"/>
    <row r="1113" customFormat="1" hidden="1" x14ac:dyDescent="0.2"/>
    <row r="1114" customFormat="1" hidden="1" x14ac:dyDescent="0.2"/>
    <row r="1115" customFormat="1" hidden="1" x14ac:dyDescent="0.2"/>
    <row r="1116" customFormat="1" hidden="1" x14ac:dyDescent="0.2"/>
    <row r="1117" customFormat="1" hidden="1" x14ac:dyDescent="0.2"/>
    <row r="1118" customFormat="1" hidden="1" x14ac:dyDescent="0.2"/>
    <row r="1119" customFormat="1" hidden="1" x14ac:dyDescent="0.2"/>
    <row r="1120" customFormat="1" hidden="1" x14ac:dyDescent="0.2"/>
    <row r="1121" customFormat="1" hidden="1" x14ac:dyDescent="0.2"/>
    <row r="1122" customFormat="1" hidden="1" x14ac:dyDescent="0.2"/>
    <row r="1123" customFormat="1" hidden="1" x14ac:dyDescent="0.2"/>
    <row r="1124" customFormat="1" hidden="1" x14ac:dyDescent="0.2"/>
    <row r="1125" customFormat="1" hidden="1" x14ac:dyDescent="0.2"/>
    <row r="1126" customFormat="1" hidden="1" x14ac:dyDescent="0.2"/>
    <row r="1127" customFormat="1" hidden="1" x14ac:dyDescent="0.2"/>
    <row r="1128" customFormat="1" hidden="1" x14ac:dyDescent="0.2"/>
    <row r="1129" customFormat="1" hidden="1" x14ac:dyDescent="0.2"/>
    <row r="1130" customFormat="1" hidden="1" x14ac:dyDescent="0.2"/>
    <row r="1131" customFormat="1" hidden="1" x14ac:dyDescent="0.2"/>
    <row r="1132" customFormat="1" hidden="1" x14ac:dyDescent="0.2"/>
    <row r="1133" customFormat="1" hidden="1" x14ac:dyDescent="0.2"/>
    <row r="1134" customFormat="1" hidden="1" x14ac:dyDescent="0.2"/>
    <row r="1135" customFormat="1" hidden="1" x14ac:dyDescent="0.2"/>
    <row r="1136" customFormat="1" hidden="1" x14ac:dyDescent="0.2"/>
    <row r="1137" customFormat="1" hidden="1" x14ac:dyDescent="0.2"/>
    <row r="1138" customFormat="1" hidden="1" x14ac:dyDescent="0.2"/>
    <row r="1139" customFormat="1" hidden="1" x14ac:dyDescent="0.2"/>
    <row r="1140" customFormat="1" hidden="1" x14ac:dyDescent="0.2"/>
    <row r="1141" customFormat="1" hidden="1" x14ac:dyDescent="0.2"/>
    <row r="1142" customFormat="1" hidden="1" x14ac:dyDescent="0.2"/>
    <row r="1143" customFormat="1" hidden="1" x14ac:dyDescent="0.2"/>
    <row r="1144" customFormat="1" hidden="1" x14ac:dyDescent="0.2"/>
    <row r="1145" customFormat="1" hidden="1" x14ac:dyDescent="0.2"/>
    <row r="1146" customFormat="1" hidden="1" x14ac:dyDescent="0.2"/>
    <row r="1147" customFormat="1" hidden="1" x14ac:dyDescent="0.2"/>
    <row r="1148" customFormat="1" hidden="1" x14ac:dyDescent="0.2"/>
    <row r="1149" customFormat="1" hidden="1" x14ac:dyDescent="0.2"/>
    <row r="1150" customFormat="1" hidden="1" x14ac:dyDescent="0.2"/>
    <row r="1151" customFormat="1" hidden="1" x14ac:dyDescent="0.2"/>
    <row r="1152" customFormat="1" hidden="1" x14ac:dyDescent="0.2"/>
    <row r="1153" customFormat="1" hidden="1" x14ac:dyDescent="0.2"/>
    <row r="1154" customFormat="1" hidden="1" x14ac:dyDescent="0.2"/>
    <row r="1155" customFormat="1" hidden="1" x14ac:dyDescent="0.2"/>
    <row r="1156" customFormat="1" hidden="1" x14ac:dyDescent="0.2"/>
    <row r="1157" customFormat="1" hidden="1" x14ac:dyDescent="0.2"/>
    <row r="1158" customFormat="1" hidden="1" x14ac:dyDescent="0.2"/>
    <row r="1159" customFormat="1" hidden="1" x14ac:dyDescent="0.2"/>
    <row r="1160" customFormat="1" hidden="1" x14ac:dyDescent="0.2"/>
    <row r="1161" customFormat="1" hidden="1" x14ac:dyDescent="0.2"/>
    <row r="1162" customFormat="1" hidden="1" x14ac:dyDescent="0.2"/>
    <row r="1163" customFormat="1" hidden="1" x14ac:dyDescent="0.2"/>
    <row r="1164" customFormat="1" hidden="1" x14ac:dyDescent="0.2"/>
    <row r="1165" customFormat="1" hidden="1" x14ac:dyDescent="0.2"/>
    <row r="1166" customFormat="1" hidden="1" x14ac:dyDescent="0.2"/>
    <row r="1167" customFormat="1" hidden="1" x14ac:dyDescent="0.2"/>
    <row r="1168" customFormat="1" hidden="1" x14ac:dyDescent="0.2"/>
    <row r="1169" customFormat="1" hidden="1" x14ac:dyDescent="0.2"/>
    <row r="1170" customFormat="1" hidden="1" x14ac:dyDescent="0.2"/>
    <row r="1171" customFormat="1" hidden="1" x14ac:dyDescent="0.2"/>
    <row r="1172" customFormat="1" hidden="1" x14ac:dyDescent="0.2"/>
    <row r="1173" customFormat="1" hidden="1" x14ac:dyDescent="0.2"/>
    <row r="1174" customFormat="1" hidden="1" x14ac:dyDescent="0.2"/>
    <row r="1175" customFormat="1" hidden="1" x14ac:dyDescent="0.2"/>
    <row r="1176" customFormat="1" hidden="1" x14ac:dyDescent="0.2"/>
    <row r="1177" customFormat="1" hidden="1" x14ac:dyDescent="0.2"/>
    <row r="1178" customFormat="1" hidden="1" x14ac:dyDescent="0.2"/>
    <row r="1179" customFormat="1" hidden="1" x14ac:dyDescent="0.2"/>
    <row r="1180" customFormat="1" hidden="1" x14ac:dyDescent="0.2"/>
    <row r="1181" customFormat="1" hidden="1" x14ac:dyDescent="0.2"/>
    <row r="1182" customFormat="1" hidden="1" x14ac:dyDescent="0.2"/>
    <row r="1183" customFormat="1" hidden="1" x14ac:dyDescent="0.2"/>
    <row r="1184" customFormat="1" hidden="1" x14ac:dyDescent="0.2"/>
    <row r="1185" customFormat="1" hidden="1" x14ac:dyDescent="0.2"/>
    <row r="1186" customFormat="1" hidden="1" x14ac:dyDescent="0.2"/>
    <row r="1187" customFormat="1" hidden="1" x14ac:dyDescent="0.2"/>
    <row r="1188" customFormat="1" hidden="1" x14ac:dyDescent="0.2"/>
    <row r="1189" customFormat="1" hidden="1" x14ac:dyDescent="0.2"/>
    <row r="1190" customFormat="1" hidden="1" x14ac:dyDescent="0.2"/>
    <row r="1191" customFormat="1" hidden="1" x14ac:dyDescent="0.2"/>
    <row r="1192" customFormat="1" hidden="1" x14ac:dyDescent="0.2"/>
    <row r="1193" customFormat="1" hidden="1" x14ac:dyDescent="0.2"/>
    <row r="1194" customFormat="1" hidden="1" x14ac:dyDescent="0.2"/>
    <row r="1195" customFormat="1" hidden="1" x14ac:dyDescent="0.2"/>
    <row r="1196" customFormat="1" hidden="1" x14ac:dyDescent="0.2"/>
    <row r="1197" customFormat="1" hidden="1" x14ac:dyDescent="0.2"/>
    <row r="1198" customFormat="1" hidden="1" x14ac:dyDescent="0.2"/>
    <row r="1199" customFormat="1" hidden="1" x14ac:dyDescent="0.2"/>
    <row r="1200" customFormat="1" hidden="1" x14ac:dyDescent="0.2"/>
    <row r="1201" customFormat="1" hidden="1" x14ac:dyDescent="0.2"/>
    <row r="1202" customFormat="1" hidden="1" x14ac:dyDescent="0.2"/>
    <row r="1203" customFormat="1" hidden="1" x14ac:dyDescent="0.2"/>
    <row r="1204" customFormat="1" hidden="1" x14ac:dyDescent="0.2"/>
    <row r="1205" customFormat="1" hidden="1" x14ac:dyDescent="0.2"/>
    <row r="1206" customFormat="1" hidden="1" x14ac:dyDescent="0.2"/>
    <row r="1207" customFormat="1" hidden="1" x14ac:dyDescent="0.2"/>
    <row r="1208" customFormat="1" hidden="1" x14ac:dyDescent="0.2"/>
    <row r="1209" customFormat="1" hidden="1" x14ac:dyDescent="0.2"/>
    <row r="1210" customFormat="1" hidden="1" x14ac:dyDescent="0.2"/>
    <row r="1211" customFormat="1" hidden="1" x14ac:dyDescent="0.2"/>
    <row r="1212" customFormat="1" hidden="1" x14ac:dyDescent="0.2"/>
    <row r="1213" customFormat="1" hidden="1" x14ac:dyDescent="0.2"/>
    <row r="1214" customFormat="1" hidden="1" x14ac:dyDescent="0.2"/>
    <row r="1215" customFormat="1" hidden="1" x14ac:dyDescent="0.2"/>
    <row r="1216" customFormat="1" hidden="1" x14ac:dyDescent="0.2"/>
    <row r="1217" customFormat="1" hidden="1" x14ac:dyDescent="0.2"/>
    <row r="1218" customFormat="1" hidden="1" x14ac:dyDescent="0.2"/>
    <row r="1219" customFormat="1" hidden="1" x14ac:dyDescent="0.2"/>
    <row r="1220" customFormat="1" hidden="1" x14ac:dyDescent="0.2"/>
    <row r="1221" customFormat="1" hidden="1" x14ac:dyDescent="0.2"/>
    <row r="1222" customFormat="1" hidden="1" x14ac:dyDescent="0.2"/>
    <row r="1223" customFormat="1" hidden="1" x14ac:dyDescent="0.2"/>
    <row r="1224" customFormat="1" hidden="1" x14ac:dyDescent="0.2"/>
    <row r="1225" customFormat="1" hidden="1" x14ac:dyDescent="0.2"/>
    <row r="1226" customFormat="1" hidden="1" x14ac:dyDescent="0.2"/>
    <row r="1227" customFormat="1" hidden="1" x14ac:dyDescent="0.2"/>
    <row r="1228" customFormat="1" hidden="1" x14ac:dyDescent="0.2"/>
    <row r="1229" customFormat="1" hidden="1" x14ac:dyDescent="0.2"/>
    <row r="1230" customFormat="1" hidden="1" x14ac:dyDescent="0.2"/>
    <row r="1231" customFormat="1" hidden="1" x14ac:dyDescent="0.2"/>
    <row r="1232" customFormat="1" hidden="1" x14ac:dyDescent="0.2"/>
    <row r="1233" customFormat="1" hidden="1" x14ac:dyDescent="0.2"/>
    <row r="1234" customFormat="1" hidden="1" x14ac:dyDescent="0.2"/>
    <row r="1235" customFormat="1" hidden="1" x14ac:dyDescent="0.2"/>
    <row r="1236" customFormat="1" hidden="1" x14ac:dyDescent="0.2"/>
    <row r="1237" customFormat="1" hidden="1" x14ac:dyDescent="0.2"/>
    <row r="1238" customFormat="1" hidden="1" x14ac:dyDescent="0.2"/>
    <row r="1239" customFormat="1" hidden="1" x14ac:dyDescent="0.2"/>
    <row r="1240" customFormat="1" hidden="1" x14ac:dyDescent="0.2"/>
    <row r="1241" customFormat="1" hidden="1" x14ac:dyDescent="0.2"/>
    <row r="1242" customFormat="1" hidden="1" x14ac:dyDescent="0.2"/>
    <row r="1243" customFormat="1" hidden="1" x14ac:dyDescent="0.2"/>
    <row r="1244" customFormat="1" hidden="1" x14ac:dyDescent="0.2"/>
    <row r="1245" customFormat="1" hidden="1" x14ac:dyDescent="0.2"/>
    <row r="1246" customFormat="1" hidden="1" x14ac:dyDescent="0.2"/>
    <row r="1247" customFormat="1" hidden="1" x14ac:dyDescent="0.2"/>
    <row r="1248" customFormat="1" hidden="1" x14ac:dyDescent="0.2"/>
    <row r="1249" customFormat="1" hidden="1" x14ac:dyDescent="0.2"/>
    <row r="1250" customFormat="1" hidden="1" x14ac:dyDescent="0.2"/>
    <row r="1251" customFormat="1" hidden="1" x14ac:dyDescent="0.2"/>
    <row r="1252" customFormat="1" hidden="1" x14ac:dyDescent="0.2"/>
    <row r="1253" customFormat="1" hidden="1" x14ac:dyDescent="0.2"/>
    <row r="1254" customFormat="1" hidden="1" x14ac:dyDescent="0.2"/>
    <row r="1255" customFormat="1" hidden="1" x14ac:dyDescent="0.2"/>
    <row r="1256" customFormat="1" hidden="1" x14ac:dyDescent="0.2"/>
    <row r="1257" customFormat="1" hidden="1" x14ac:dyDescent="0.2"/>
    <row r="1258" customFormat="1" hidden="1" x14ac:dyDescent="0.2"/>
    <row r="1259" customFormat="1" hidden="1" x14ac:dyDescent="0.2"/>
    <row r="1260" customFormat="1" hidden="1" x14ac:dyDescent="0.2"/>
    <row r="1261" customFormat="1" hidden="1" x14ac:dyDescent="0.2"/>
    <row r="1262" customFormat="1" hidden="1" x14ac:dyDescent="0.2"/>
    <row r="1263" customFormat="1" hidden="1" x14ac:dyDescent="0.2"/>
    <row r="1264" customFormat="1" hidden="1" x14ac:dyDescent="0.2"/>
    <row r="1265" customFormat="1" hidden="1" x14ac:dyDescent="0.2"/>
    <row r="1266" customFormat="1" hidden="1" x14ac:dyDescent="0.2"/>
    <row r="1267" customFormat="1" hidden="1" x14ac:dyDescent="0.2"/>
    <row r="1268" customFormat="1" hidden="1" x14ac:dyDescent="0.2"/>
    <row r="1269" customFormat="1" hidden="1" x14ac:dyDescent="0.2"/>
    <row r="1270" customFormat="1" hidden="1" x14ac:dyDescent="0.2"/>
    <row r="1271" customFormat="1" hidden="1" x14ac:dyDescent="0.2"/>
    <row r="1272" customFormat="1" hidden="1" x14ac:dyDescent="0.2"/>
    <row r="1273" customFormat="1" hidden="1" x14ac:dyDescent="0.2"/>
    <row r="1274" customFormat="1" hidden="1" x14ac:dyDescent="0.2"/>
    <row r="1275" customFormat="1" hidden="1" x14ac:dyDescent="0.2"/>
    <row r="1276" customFormat="1" hidden="1" x14ac:dyDescent="0.2"/>
    <row r="1277" customFormat="1" hidden="1" x14ac:dyDescent="0.2"/>
    <row r="1278" customFormat="1" hidden="1" x14ac:dyDescent="0.2"/>
    <row r="1279" customFormat="1" hidden="1" x14ac:dyDescent="0.2"/>
    <row r="1280" customFormat="1" hidden="1" x14ac:dyDescent="0.2"/>
    <row r="1281" customFormat="1" hidden="1" x14ac:dyDescent="0.2"/>
    <row r="1282" customFormat="1" hidden="1" x14ac:dyDescent="0.2"/>
    <row r="1283" customFormat="1" hidden="1" x14ac:dyDescent="0.2"/>
    <row r="1284" customFormat="1" hidden="1" x14ac:dyDescent="0.2"/>
    <row r="1285" customFormat="1" hidden="1" x14ac:dyDescent="0.2"/>
    <row r="1286" customFormat="1" hidden="1" x14ac:dyDescent="0.2"/>
    <row r="1287" customFormat="1" hidden="1" x14ac:dyDescent="0.2"/>
    <row r="1288" customFormat="1" hidden="1" x14ac:dyDescent="0.2"/>
    <row r="1289" customFormat="1" hidden="1" x14ac:dyDescent="0.2"/>
    <row r="1290" customFormat="1" hidden="1" x14ac:dyDescent="0.2"/>
    <row r="1291" customFormat="1" hidden="1" x14ac:dyDescent="0.2"/>
    <row r="1292" customFormat="1" hidden="1" x14ac:dyDescent="0.2"/>
    <row r="1293" customFormat="1" hidden="1" x14ac:dyDescent="0.2"/>
    <row r="1294" customFormat="1" hidden="1" x14ac:dyDescent="0.2"/>
    <row r="1295" customFormat="1" hidden="1" x14ac:dyDescent="0.2"/>
    <row r="1296" customFormat="1" hidden="1" x14ac:dyDescent="0.2"/>
    <row r="1297" customFormat="1" hidden="1" x14ac:dyDescent="0.2"/>
    <row r="1298" customFormat="1" hidden="1" x14ac:dyDescent="0.2"/>
    <row r="1299" customFormat="1" hidden="1" x14ac:dyDescent="0.2"/>
    <row r="1300" customFormat="1" hidden="1" x14ac:dyDescent="0.2"/>
    <row r="1301" customFormat="1" hidden="1" x14ac:dyDescent="0.2"/>
    <row r="1302" customFormat="1" hidden="1" x14ac:dyDescent="0.2"/>
    <row r="1303" customFormat="1" hidden="1" x14ac:dyDescent="0.2"/>
    <row r="1304" customFormat="1" hidden="1" x14ac:dyDescent="0.2"/>
    <row r="1305" customFormat="1" hidden="1" x14ac:dyDescent="0.2"/>
    <row r="1306" customFormat="1" hidden="1" x14ac:dyDescent="0.2"/>
    <row r="1307" customFormat="1" hidden="1" x14ac:dyDescent="0.2"/>
    <row r="1308" customFormat="1" hidden="1" x14ac:dyDescent="0.2"/>
    <row r="1309" customFormat="1" hidden="1" x14ac:dyDescent="0.2"/>
    <row r="1310" customFormat="1" hidden="1" x14ac:dyDescent="0.2"/>
    <row r="1311" customFormat="1" hidden="1" x14ac:dyDescent="0.2"/>
    <row r="1312" customFormat="1" hidden="1" x14ac:dyDescent="0.2"/>
    <row r="1313" customFormat="1" hidden="1" x14ac:dyDescent="0.2"/>
    <row r="1314" customFormat="1" hidden="1" x14ac:dyDescent="0.2"/>
    <row r="1315" customFormat="1" hidden="1" x14ac:dyDescent="0.2"/>
    <row r="1316" customFormat="1" hidden="1" x14ac:dyDescent="0.2"/>
    <row r="1317" customFormat="1" hidden="1" x14ac:dyDescent="0.2"/>
    <row r="1318" customFormat="1" hidden="1" x14ac:dyDescent="0.2"/>
    <row r="1319" customFormat="1" hidden="1" x14ac:dyDescent="0.2"/>
    <row r="1320" customFormat="1" hidden="1" x14ac:dyDescent="0.2"/>
    <row r="1321" customFormat="1" hidden="1" x14ac:dyDescent="0.2"/>
    <row r="1322" customFormat="1" hidden="1" x14ac:dyDescent="0.2"/>
    <row r="1323" customFormat="1" hidden="1" x14ac:dyDescent="0.2"/>
    <row r="1324" customFormat="1" hidden="1" x14ac:dyDescent="0.2"/>
    <row r="1325" customFormat="1" hidden="1" x14ac:dyDescent="0.2"/>
    <row r="1326" customFormat="1" hidden="1" x14ac:dyDescent="0.2"/>
    <row r="1327" customFormat="1" hidden="1" x14ac:dyDescent="0.2"/>
    <row r="1328" customFormat="1" hidden="1" x14ac:dyDescent="0.2"/>
    <row r="1329" customFormat="1" hidden="1" x14ac:dyDescent="0.2"/>
    <row r="1330" customFormat="1" hidden="1" x14ac:dyDescent="0.2"/>
    <row r="1331" customFormat="1" hidden="1" x14ac:dyDescent="0.2"/>
    <row r="1332" customFormat="1" hidden="1" x14ac:dyDescent="0.2"/>
    <row r="1333" customFormat="1" hidden="1" x14ac:dyDescent="0.2"/>
    <row r="1334" customFormat="1" hidden="1" x14ac:dyDescent="0.2"/>
    <row r="1335" customFormat="1" hidden="1" x14ac:dyDescent="0.2"/>
    <row r="1336" customFormat="1" hidden="1" x14ac:dyDescent="0.2"/>
    <row r="1337" customFormat="1" hidden="1" x14ac:dyDescent="0.2"/>
    <row r="1338" customFormat="1" hidden="1" x14ac:dyDescent="0.2"/>
    <row r="1339" customFormat="1" hidden="1" x14ac:dyDescent="0.2"/>
    <row r="1340" customFormat="1" hidden="1" x14ac:dyDescent="0.2"/>
    <row r="1341" customFormat="1" hidden="1" x14ac:dyDescent="0.2"/>
    <row r="1342" customFormat="1" hidden="1" x14ac:dyDescent="0.2"/>
    <row r="1343" customFormat="1" hidden="1" x14ac:dyDescent="0.2"/>
    <row r="1344" customFormat="1" hidden="1" x14ac:dyDescent="0.2"/>
    <row r="1345" customFormat="1" hidden="1" x14ac:dyDescent="0.2"/>
    <row r="1346" customFormat="1" hidden="1" x14ac:dyDescent="0.2"/>
    <row r="1347" customFormat="1" hidden="1" x14ac:dyDescent="0.2"/>
    <row r="1348" customFormat="1" hidden="1" x14ac:dyDescent="0.2"/>
    <row r="1349" customFormat="1" hidden="1" x14ac:dyDescent="0.2"/>
    <row r="1350" customFormat="1" hidden="1" x14ac:dyDescent="0.2"/>
    <row r="1351" customFormat="1" hidden="1" x14ac:dyDescent="0.2"/>
    <row r="1352" customFormat="1" hidden="1" x14ac:dyDescent="0.2"/>
    <row r="1353" customFormat="1" hidden="1" x14ac:dyDescent="0.2"/>
    <row r="1354" customFormat="1" hidden="1" x14ac:dyDescent="0.2"/>
    <row r="1355" customFormat="1" hidden="1" x14ac:dyDescent="0.2"/>
    <row r="1356" customFormat="1" hidden="1" x14ac:dyDescent="0.2"/>
    <row r="1357" customFormat="1" hidden="1" x14ac:dyDescent="0.2"/>
    <row r="1358" customFormat="1" hidden="1" x14ac:dyDescent="0.2"/>
    <row r="1359" customFormat="1" hidden="1" x14ac:dyDescent="0.2"/>
    <row r="1360" customFormat="1" hidden="1" x14ac:dyDescent="0.2"/>
    <row r="1361" customFormat="1" hidden="1" x14ac:dyDescent="0.2"/>
    <row r="1362" customFormat="1" hidden="1" x14ac:dyDescent="0.2"/>
    <row r="1363" customFormat="1" hidden="1" x14ac:dyDescent="0.2"/>
    <row r="1364" customFormat="1" hidden="1" x14ac:dyDescent="0.2"/>
    <row r="1365" customFormat="1" hidden="1" x14ac:dyDescent="0.2"/>
    <row r="1366" customFormat="1" hidden="1" x14ac:dyDescent="0.2"/>
    <row r="1367" customFormat="1" hidden="1" x14ac:dyDescent="0.2"/>
    <row r="1368" customFormat="1" hidden="1" x14ac:dyDescent="0.2"/>
    <row r="1369" customFormat="1" hidden="1" x14ac:dyDescent="0.2"/>
    <row r="1370" customFormat="1" hidden="1" x14ac:dyDescent="0.2"/>
    <row r="1371" customFormat="1" hidden="1" x14ac:dyDescent="0.2"/>
    <row r="1372" customFormat="1" hidden="1" x14ac:dyDescent="0.2"/>
    <row r="1373" customFormat="1" hidden="1" x14ac:dyDescent="0.2"/>
    <row r="1374" customFormat="1" hidden="1" x14ac:dyDescent="0.2"/>
    <row r="1375" customFormat="1" hidden="1" x14ac:dyDescent="0.2"/>
    <row r="1376" customFormat="1" hidden="1" x14ac:dyDescent="0.2"/>
    <row r="1377" customFormat="1" hidden="1" x14ac:dyDescent="0.2"/>
    <row r="1378" customFormat="1" hidden="1" x14ac:dyDescent="0.2"/>
    <row r="1379" customFormat="1" hidden="1" x14ac:dyDescent="0.2"/>
    <row r="1380" customFormat="1" hidden="1" x14ac:dyDescent="0.2"/>
    <row r="1381" customFormat="1" hidden="1" x14ac:dyDescent="0.2"/>
    <row r="1382" customFormat="1" hidden="1" x14ac:dyDescent="0.2"/>
    <row r="1383" customFormat="1" hidden="1" x14ac:dyDescent="0.2"/>
    <row r="1384" customFormat="1" hidden="1" x14ac:dyDescent="0.2"/>
    <row r="1385" customFormat="1" hidden="1" x14ac:dyDescent="0.2"/>
    <row r="1386" customFormat="1" hidden="1" x14ac:dyDescent="0.2"/>
    <row r="1387" customFormat="1" hidden="1" x14ac:dyDescent="0.2"/>
    <row r="1388" customFormat="1" hidden="1" x14ac:dyDescent="0.2"/>
    <row r="1389" customFormat="1" hidden="1" x14ac:dyDescent="0.2"/>
    <row r="1390" customFormat="1" hidden="1" x14ac:dyDescent="0.2"/>
    <row r="1391" customFormat="1" hidden="1" x14ac:dyDescent="0.2"/>
    <row r="1392" customFormat="1" hidden="1" x14ac:dyDescent="0.2"/>
    <row r="1393" customFormat="1" hidden="1" x14ac:dyDescent="0.2"/>
    <row r="1394" customFormat="1" hidden="1" x14ac:dyDescent="0.2"/>
    <row r="1395" customFormat="1" hidden="1" x14ac:dyDescent="0.2"/>
    <row r="1396" customFormat="1" hidden="1" x14ac:dyDescent="0.2"/>
  </sheetData>
  <sheetProtection algorithmName="SHA-512" hashValue="u7cIGBlu6aUTDY8gnQgFr1WSiDhLVoZj//tbb4X2T2TCRvS7u1EfLe1rsNfXgaMRjXOu2TV47PF2WwgZ+8wB2g==" saltValue="9zpDm8d+fLcrsUBZ+nFIEQ==" spinCount="100000" sheet="1" objects="1" scenarios="1"/>
  <dataConsolidate/>
  <mergeCells count="1080">
    <mergeCell ref="N172:T172"/>
    <mergeCell ref="N173:S173"/>
    <mergeCell ref="N174:S174"/>
    <mergeCell ref="N175:T175"/>
    <mergeCell ref="N177:T177"/>
    <mergeCell ref="N178:S178"/>
    <mergeCell ref="D186:I186"/>
    <mergeCell ref="D187:I187"/>
    <mergeCell ref="D188:I188"/>
    <mergeCell ref="D189:H189"/>
    <mergeCell ref="D191:F191"/>
    <mergeCell ref="N186:T186"/>
    <mergeCell ref="N187:S187"/>
    <mergeCell ref="N188:S188"/>
    <mergeCell ref="N189:T189"/>
    <mergeCell ref="C954:R954"/>
    <mergeCell ref="C955:R955"/>
    <mergeCell ref="C734:L734"/>
    <mergeCell ref="N558:R558"/>
    <mergeCell ref="N559:R559"/>
    <mergeCell ref="N560:R560"/>
    <mergeCell ref="C610:H610"/>
    <mergeCell ref="N610:R610"/>
    <mergeCell ref="C890:U890"/>
    <mergeCell ref="C891:U891"/>
    <mergeCell ref="C917:U917"/>
    <mergeCell ref="C859:W859"/>
    <mergeCell ref="C860:W860"/>
    <mergeCell ref="C861:W861"/>
    <mergeCell ref="C862:E862"/>
    <mergeCell ref="C854:E854"/>
    <mergeCell ref="P875:Q876"/>
    <mergeCell ref="C867:W867"/>
    <mergeCell ref="A878:W878"/>
    <mergeCell ref="C886:U886"/>
    <mergeCell ref="C887:U887"/>
    <mergeCell ref="C869:W869"/>
    <mergeCell ref="C874:I874"/>
    <mergeCell ref="C875:I875"/>
    <mergeCell ref="C876:I876"/>
    <mergeCell ref="C870:E870"/>
    <mergeCell ref="F870:S870"/>
    <mergeCell ref="C651:L651"/>
    <mergeCell ref="C853:O853"/>
    <mergeCell ref="C851:O851"/>
    <mergeCell ref="C918:U918"/>
    <mergeCell ref="C903:N903"/>
    <mergeCell ref="C949:R949"/>
    <mergeCell ref="C951:R951"/>
    <mergeCell ref="C952:R952"/>
    <mergeCell ref="C953:R953"/>
    <mergeCell ref="A644:W644"/>
    <mergeCell ref="C641:U641"/>
    <mergeCell ref="C642:U642"/>
    <mergeCell ref="A599:W599"/>
    <mergeCell ref="C601:F601"/>
    <mergeCell ref="C628:Q628"/>
    <mergeCell ref="C617:K617"/>
    <mergeCell ref="C618:K618"/>
    <mergeCell ref="C615:K615"/>
    <mergeCell ref="C910:Q910"/>
    <mergeCell ref="C926:N926"/>
    <mergeCell ref="C927:N927"/>
    <mergeCell ref="C836:U836"/>
    <mergeCell ref="C837:U837"/>
    <mergeCell ref="C838:U838"/>
    <mergeCell ref="C839:U839"/>
    <mergeCell ref="C901:N901"/>
    <mergeCell ref="C902:N902"/>
    <mergeCell ref="F883:P883"/>
    <mergeCell ref="F842:P842"/>
    <mergeCell ref="C866:W866"/>
    <mergeCell ref="C858:W858"/>
    <mergeCell ref="C820:I820"/>
    <mergeCell ref="C821:I821"/>
    <mergeCell ref="C822:I822"/>
    <mergeCell ref="C823:I823"/>
    <mergeCell ref="C826:N826"/>
    <mergeCell ref="C849:O849"/>
    <mergeCell ref="A701:W701"/>
    <mergeCell ref="A707:W707"/>
    <mergeCell ref="C669:L669"/>
    <mergeCell ref="F671:L671"/>
    <mergeCell ref="F764:R764"/>
    <mergeCell ref="C747:V747"/>
    <mergeCell ref="C680:U680"/>
    <mergeCell ref="C686:P686"/>
    <mergeCell ref="C840:U840"/>
    <mergeCell ref="C146:O146"/>
    <mergeCell ref="C147:O147"/>
    <mergeCell ref="C148:O148"/>
    <mergeCell ref="C149:O149"/>
    <mergeCell ref="C150:O150"/>
    <mergeCell ref="C152:O152"/>
    <mergeCell ref="C153:O153"/>
    <mergeCell ref="C159:U159"/>
    <mergeCell ref="C161:U161"/>
    <mergeCell ref="C162:U162"/>
    <mergeCell ref="C163:U163"/>
    <mergeCell ref="C164:U164"/>
    <mergeCell ref="C165:E165"/>
    <mergeCell ref="C417:L417"/>
    <mergeCell ref="C416:L416"/>
    <mergeCell ref="M416:T416"/>
    <mergeCell ref="M417:T417"/>
    <mergeCell ref="F395:R395"/>
    <mergeCell ref="A398:W398"/>
    <mergeCell ref="N197:W197"/>
    <mergeCell ref="N201:T201"/>
    <mergeCell ref="O202:V202"/>
    <mergeCell ref="C200:L200"/>
    <mergeCell ref="C754:F754"/>
    <mergeCell ref="C806:O806"/>
    <mergeCell ref="C807:E807"/>
    <mergeCell ref="C813:P813"/>
    <mergeCell ref="C768:U768"/>
    <mergeCell ref="C769:U769"/>
    <mergeCell ref="C744:V744"/>
    <mergeCell ref="C721:G721"/>
    <mergeCell ref="C775:J775"/>
    <mergeCell ref="C850:O850"/>
    <mergeCell ref="C852:O852"/>
    <mergeCell ref="C883:E883"/>
    <mergeCell ref="A873:W873"/>
    <mergeCell ref="A145:W145"/>
    <mergeCell ref="C300:M300"/>
    <mergeCell ref="C301:M301"/>
    <mergeCell ref="D177:J177"/>
    <mergeCell ref="D176:J176"/>
    <mergeCell ref="D175:J175"/>
    <mergeCell ref="D174:J174"/>
    <mergeCell ref="D173:J173"/>
    <mergeCell ref="D172:J172"/>
    <mergeCell ref="O179:U179"/>
    <mergeCell ref="E192:K192"/>
    <mergeCell ref="N198:V198"/>
    <mergeCell ref="N200:V200"/>
    <mergeCell ref="A182:W182"/>
    <mergeCell ref="L409:V409"/>
    <mergeCell ref="A205:W205"/>
    <mergeCell ref="P207:Q208"/>
    <mergeCell ref="I228:N228"/>
    <mergeCell ref="C684:P684"/>
    <mergeCell ref="C670:L670"/>
    <mergeCell ref="K665:U665"/>
    <mergeCell ref="C650:L650"/>
    <mergeCell ref="C605:U605"/>
    <mergeCell ref="C631:Q631"/>
    <mergeCell ref="C632:Q632"/>
    <mergeCell ref="C647:G647"/>
    <mergeCell ref="C585:O585"/>
    <mergeCell ref="S610:U610"/>
    <mergeCell ref="C841:U841"/>
    <mergeCell ref="A848:W848"/>
    <mergeCell ref="C842:E842"/>
    <mergeCell ref="C868:W868"/>
    <mergeCell ref="A857:W857"/>
    <mergeCell ref="C846:U846"/>
    <mergeCell ref="A865:XFD865"/>
    <mergeCell ref="F854:P854"/>
    <mergeCell ref="F862:P862"/>
    <mergeCell ref="C803:P803"/>
    <mergeCell ref="C828:O828"/>
    <mergeCell ref="C829:O829"/>
    <mergeCell ref="C779:O779"/>
    <mergeCell ref="C688:E688"/>
    <mergeCell ref="F688:R688"/>
    <mergeCell ref="C739:E739"/>
    <mergeCell ref="F739:R739"/>
    <mergeCell ref="C693:P693"/>
    <mergeCell ref="C696:P696"/>
    <mergeCell ref="C735:L735"/>
    <mergeCell ref="C814:P814"/>
    <mergeCell ref="A733:W733"/>
    <mergeCell ref="C830:N830"/>
    <mergeCell ref="A195:W195"/>
    <mergeCell ref="C543:K543"/>
    <mergeCell ref="C545:K545"/>
    <mergeCell ref="C546:K546"/>
    <mergeCell ref="C547:K547"/>
    <mergeCell ref="C548:K548"/>
    <mergeCell ref="D527:I527"/>
    <mergeCell ref="C593:J593"/>
    <mergeCell ref="C567:M567"/>
    <mergeCell ref="L411:T411"/>
    <mergeCell ref="M475:XFD475"/>
    <mergeCell ref="M476:W476"/>
    <mergeCell ref="C383:P383"/>
    <mergeCell ref="C671:E671"/>
    <mergeCell ref="C579:N579"/>
    <mergeCell ref="C580:N580"/>
    <mergeCell ref="C581:N581"/>
    <mergeCell ref="C582:N582"/>
    <mergeCell ref="C583:N583"/>
    <mergeCell ref="C616:K616"/>
    <mergeCell ref="C667:L667"/>
    <mergeCell ref="A662:W662"/>
    <mergeCell ref="C652:L652"/>
    <mergeCell ref="C649:L649"/>
    <mergeCell ref="C664:L664"/>
    <mergeCell ref="C665:G665"/>
    <mergeCell ref="A627:W627"/>
    <mergeCell ref="A634:W634"/>
    <mergeCell ref="A655:W655"/>
    <mergeCell ref="C602:G602"/>
    <mergeCell ref="J602:K603"/>
    <mergeCell ref="A613:XFD613"/>
    <mergeCell ref="C359:E359"/>
    <mergeCell ref="C452:L452"/>
    <mergeCell ref="U229:V229"/>
    <mergeCell ref="U230:V231"/>
    <mergeCell ref="I230:J231"/>
    <mergeCell ref="R446:S447"/>
    <mergeCell ref="J549:U549"/>
    <mergeCell ref="C572:M572"/>
    <mergeCell ref="C544:K544"/>
    <mergeCell ref="C629:R629"/>
    <mergeCell ref="C570:M570"/>
    <mergeCell ref="C571:M571"/>
    <mergeCell ref="C531:V531"/>
    <mergeCell ref="A554:W554"/>
    <mergeCell ref="A555:W555"/>
    <mergeCell ref="A220:W220"/>
    <mergeCell ref="C402:N402"/>
    <mergeCell ref="A608:W608"/>
    <mergeCell ref="A626:W626"/>
    <mergeCell ref="I610:K610"/>
    <mergeCell ref="C620:U620"/>
    <mergeCell ref="C329:L329"/>
    <mergeCell ref="C298:M298"/>
    <mergeCell ref="C307:I307"/>
    <mergeCell ref="N307:V307"/>
    <mergeCell ref="A311:W311"/>
    <mergeCell ref="C318:Q318"/>
    <mergeCell ref="M348:U348"/>
    <mergeCell ref="C388:U388"/>
    <mergeCell ref="R412:S413"/>
    <mergeCell ref="C305:I305"/>
    <mergeCell ref="N305:V305"/>
    <mergeCell ref="A158:W158"/>
    <mergeCell ref="D212:R212"/>
    <mergeCell ref="I226:N226"/>
    <mergeCell ref="N196:V196"/>
    <mergeCell ref="M141:R141"/>
    <mergeCell ref="F155:S155"/>
    <mergeCell ref="C139:H139"/>
    <mergeCell ref="M139:R139"/>
    <mergeCell ref="C440:I440"/>
    <mergeCell ref="C400:N400"/>
    <mergeCell ref="C401:N401"/>
    <mergeCell ref="C795:H795"/>
    <mergeCell ref="C802:O802"/>
    <mergeCell ref="C477:L477"/>
    <mergeCell ref="C482:U482"/>
    <mergeCell ref="O561:V561"/>
    <mergeCell ref="D551:K551"/>
    <mergeCell ref="R430:S431"/>
    <mergeCell ref="C434:G434"/>
    <mergeCell ref="C437:G437"/>
    <mergeCell ref="I437:M437"/>
    <mergeCell ref="C408:K408"/>
    <mergeCell ref="C409:K409"/>
    <mergeCell ref="C141:H141"/>
    <mergeCell ref="C169:W169"/>
    <mergeCell ref="C170:XFD170"/>
    <mergeCell ref="N142:U142"/>
    <mergeCell ref="U238:V239"/>
    <mergeCell ref="C154:O154"/>
    <mergeCell ref="C198:J198"/>
    <mergeCell ref="R256:S257"/>
    <mergeCell ref="C257:L257"/>
    <mergeCell ref="C258:L258"/>
    <mergeCell ref="C234:H234"/>
    <mergeCell ref="I234:N234"/>
    <mergeCell ref="M140:S140"/>
    <mergeCell ref="C511:O511"/>
    <mergeCell ref="C394:N394"/>
    <mergeCell ref="C663:L663"/>
    <mergeCell ref="L479:M480"/>
    <mergeCell ref="O479:P480"/>
    <mergeCell ref="R479:S480"/>
    <mergeCell ref="C465:W465"/>
    <mergeCell ref="C475:L475"/>
    <mergeCell ref="C476:L476"/>
    <mergeCell ref="L408:V408"/>
    <mergeCell ref="C404:E404"/>
    <mergeCell ref="F404:R404"/>
    <mergeCell ref="C468:W468"/>
    <mergeCell ref="M423:V423"/>
    <mergeCell ref="F359:Q359"/>
    <mergeCell ref="C323:I323"/>
    <mergeCell ref="C324:I324"/>
    <mergeCell ref="C325:I325"/>
    <mergeCell ref="M323:S323"/>
    <mergeCell ref="M324:S324"/>
    <mergeCell ref="F374:Q374"/>
    <mergeCell ref="F165:S165"/>
    <mergeCell ref="D178:J178"/>
    <mergeCell ref="F653:L653"/>
    <mergeCell ref="C183:W183"/>
    <mergeCell ref="C184:XFD184"/>
    <mergeCell ref="S89:U89"/>
    <mergeCell ref="C105:O105"/>
    <mergeCell ref="C107:O107"/>
    <mergeCell ref="C108:O108"/>
    <mergeCell ref="A127:W127"/>
    <mergeCell ref="C131:P131"/>
    <mergeCell ref="C130:P130"/>
    <mergeCell ref="C129:P129"/>
    <mergeCell ref="C114:U115"/>
    <mergeCell ref="O97:P98"/>
    <mergeCell ref="H100:I100"/>
    <mergeCell ref="A104:W104"/>
    <mergeCell ref="C135:E135"/>
    <mergeCell ref="A117:W117"/>
    <mergeCell ref="H101:I102"/>
    <mergeCell ref="C128:P128"/>
    <mergeCell ref="C119:T119"/>
    <mergeCell ref="C120:T120"/>
    <mergeCell ref="C121:T121"/>
    <mergeCell ref="C122:T122"/>
    <mergeCell ref="C123:T123"/>
    <mergeCell ref="A725:W725"/>
    <mergeCell ref="C726:P726"/>
    <mergeCell ref="A449:W449"/>
    <mergeCell ref="C348:J348"/>
    <mergeCell ref="A439:W439"/>
    <mergeCell ref="R478:S478"/>
    <mergeCell ref="C106:P106"/>
    <mergeCell ref="F124:S124"/>
    <mergeCell ref="F135:S135"/>
    <mergeCell ref="O101:P102"/>
    <mergeCell ref="L97:M98"/>
    <mergeCell ref="O96:P96"/>
    <mergeCell ref="O100:P100"/>
    <mergeCell ref="L101:M102"/>
    <mergeCell ref="A113:W113"/>
    <mergeCell ref="L230:M231"/>
    <mergeCell ref="L229:M229"/>
    <mergeCell ref="C265:V265"/>
    <mergeCell ref="C266:V266"/>
    <mergeCell ref="C267:V267"/>
    <mergeCell ref="O229:P229"/>
    <mergeCell ref="O230:P231"/>
    <mergeCell ref="C226:H226"/>
    <mergeCell ref="C249:J249"/>
    <mergeCell ref="L238:M239"/>
    <mergeCell ref="O237:P237"/>
    <mergeCell ref="R237:S237"/>
    <mergeCell ref="R238:S239"/>
    <mergeCell ref="D471:U471"/>
    <mergeCell ref="U478:V478"/>
    <mergeCell ref="C256:L256"/>
    <mergeCell ref="A233:W233"/>
    <mergeCell ref="C509:O509"/>
    <mergeCell ref="C464:W464"/>
    <mergeCell ref="A444:W444"/>
    <mergeCell ref="C498:P498"/>
    <mergeCell ref="C499:Q499"/>
    <mergeCell ref="N526:T526"/>
    <mergeCell ref="B960:V960"/>
    <mergeCell ref="T65:W65"/>
    <mergeCell ref="T67:W67"/>
    <mergeCell ref="T68:W68"/>
    <mergeCell ref="T71:W71"/>
    <mergeCell ref="T72:W72"/>
    <mergeCell ref="T73:W73"/>
    <mergeCell ref="B959:V959"/>
    <mergeCell ref="C879:W879"/>
    <mergeCell ref="C880:W880"/>
    <mergeCell ref="C881:W881"/>
    <mergeCell ref="C882:W882"/>
    <mergeCell ref="C666:L666"/>
    <mergeCell ref="C140:H140"/>
    <mergeCell ref="B957:R957"/>
    <mergeCell ref="C668:L668"/>
    <mergeCell ref="C648:L648"/>
    <mergeCell ref="C646:L646"/>
    <mergeCell ref="C772:J772"/>
    <mergeCell ref="C773:J773"/>
    <mergeCell ref="C774:J774"/>
    <mergeCell ref="C785:W785"/>
    <mergeCell ref="C510:O510"/>
    <mergeCell ref="C500:P500"/>
    <mergeCell ref="C737:L737"/>
    <mergeCell ref="C738:L738"/>
    <mergeCell ref="C495:P495"/>
    <mergeCell ref="C496:P496"/>
    <mergeCell ref="C497:P497"/>
    <mergeCell ref="A517:W517"/>
    <mergeCell ref="A529:W529"/>
    <mergeCell ref="C530:V530"/>
    <mergeCell ref="I435:M435"/>
    <mergeCell ref="A427:W427"/>
    <mergeCell ref="A421:W421"/>
    <mergeCell ref="C424:L424"/>
    <mergeCell ref="C645:L645"/>
    <mergeCell ref="C466:W466"/>
    <mergeCell ref="C467:W467"/>
    <mergeCell ref="A455:W455"/>
    <mergeCell ref="A463:W463"/>
    <mergeCell ref="C450:L450"/>
    <mergeCell ref="R452:S453"/>
    <mergeCell ref="A433:W433"/>
    <mergeCell ref="C461:U461"/>
    <mergeCell ref="M450:V450"/>
    <mergeCell ref="M451:V451"/>
    <mergeCell ref="C578:N578"/>
    <mergeCell ref="C611:H611"/>
    <mergeCell ref="C512:O512"/>
    <mergeCell ref="C505:O505"/>
    <mergeCell ref="C506:O506"/>
    <mergeCell ref="C507:O507"/>
    <mergeCell ref="C458:L458"/>
    <mergeCell ref="I609:K609"/>
    <mergeCell ref="N609:R609"/>
    <mergeCell ref="C508:O508"/>
    <mergeCell ref="C513:O513"/>
    <mergeCell ref="S609:U609"/>
    <mergeCell ref="C681:U681"/>
    <mergeCell ref="A683:W683"/>
    <mergeCell ref="A623:W623"/>
    <mergeCell ref="C624:U624"/>
    <mergeCell ref="I434:M434"/>
    <mergeCell ref="R441:S442"/>
    <mergeCell ref="C606:U606"/>
    <mergeCell ref="C621:U621"/>
    <mergeCell ref="C614:K614"/>
    <mergeCell ref="C736:L736"/>
    <mergeCell ref="A674:W674"/>
    <mergeCell ref="C804:O804"/>
    <mergeCell ref="C805:O805"/>
    <mergeCell ref="C750:V750"/>
    <mergeCell ref="C753:V753"/>
    <mergeCell ref="C745:V745"/>
    <mergeCell ref="C697:P697"/>
    <mergeCell ref="C675:M675"/>
    <mergeCell ref="C676:M676"/>
    <mergeCell ref="C677:M677"/>
    <mergeCell ref="C678:M678"/>
    <mergeCell ref="P677:Q678"/>
    <mergeCell ref="P617:Q618"/>
    <mergeCell ref="C436:G436"/>
    <mergeCell ref="M594:W594"/>
    <mergeCell ref="M590:W590"/>
    <mergeCell ref="A564:W564"/>
    <mergeCell ref="Q601:V601"/>
    <mergeCell ref="N596:U596"/>
    <mergeCell ref="R457:S458"/>
    <mergeCell ref="C460:U460"/>
    <mergeCell ref="L22:M23"/>
    <mergeCell ref="I23:J23"/>
    <mergeCell ref="N23:O23"/>
    <mergeCell ref="B26:E26"/>
    <mergeCell ref="G26:M26"/>
    <mergeCell ref="B44:F44"/>
    <mergeCell ref="G44:I44"/>
    <mergeCell ref="K44:N44"/>
    <mergeCell ref="O44:Q44"/>
    <mergeCell ref="G49:I49"/>
    <mergeCell ref="G27:M27"/>
    <mergeCell ref="O26:V26"/>
    <mergeCell ref="O27:U27"/>
    <mergeCell ref="O28:R28"/>
    <mergeCell ref="N31:T31"/>
    <mergeCell ref="N32:T32"/>
    <mergeCell ref="K48:N48"/>
    <mergeCell ref="N33:R33"/>
    <mergeCell ref="C39:I39"/>
    <mergeCell ref="B47:I47"/>
    <mergeCell ref="G46:I46"/>
    <mergeCell ref="O46:Q46"/>
    <mergeCell ref="T45:W45"/>
    <mergeCell ref="J37:Q37"/>
    <mergeCell ref="R44:S44"/>
    <mergeCell ref="C38:I38"/>
    <mergeCell ref="J38:Q38"/>
    <mergeCell ref="S38:T39"/>
    <mergeCell ref="R46:S46"/>
    <mergeCell ref="K49:N49"/>
    <mergeCell ref="O49:Q49"/>
    <mergeCell ref="R49:S49"/>
    <mergeCell ref="R1:V1"/>
    <mergeCell ref="A2:V2"/>
    <mergeCell ref="B3:V3"/>
    <mergeCell ref="A6:D6"/>
    <mergeCell ref="E6:N6"/>
    <mergeCell ref="B8:V8"/>
    <mergeCell ref="G16:H16"/>
    <mergeCell ref="L16:M16"/>
    <mergeCell ref="G17:H18"/>
    <mergeCell ref="L17:M18"/>
    <mergeCell ref="I18:J18"/>
    <mergeCell ref="N18:O18"/>
    <mergeCell ref="A11:P11"/>
    <mergeCell ref="S11:T12"/>
    <mergeCell ref="C15:K15"/>
    <mergeCell ref="L15:M15"/>
    <mergeCell ref="K42:N42"/>
    <mergeCell ref="G28:M28"/>
    <mergeCell ref="S28:T29"/>
    <mergeCell ref="B31:F31"/>
    <mergeCell ref="G31:L31"/>
    <mergeCell ref="A10:W10"/>
    <mergeCell ref="A14:W14"/>
    <mergeCell ref="A25:W25"/>
    <mergeCell ref="A36:W36"/>
    <mergeCell ref="A41:W41"/>
    <mergeCell ref="C20:I20"/>
    <mergeCell ref="G21:H21"/>
    <mergeCell ref="L21:M21"/>
    <mergeCell ref="G22:H23"/>
    <mergeCell ref="G32:L32"/>
    <mergeCell ref="C37:I37"/>
    <mergeCell ref="G33:L33"/>
    <mergeCell ref="S33:T34"/>
    <mergeCell ref="R45:S45"/>
    <mergeCell ref="O42:Q42"/>
    <mergeCell ref="R42:S42"/>
    <mergeCell ref="T44:W44"/>
    <mergeCell ref="B42:F42"/>
    <mergeCell ref="K45:N45"/>
    <mergeCell ref="O45:Q45"/>
    <mergeCell ref="G45:I45"/>
    <mergeCell ref="B45:F45"/>
    <mergeCell ref="G42:I42"/>
    <mergeCell ref="N89:R89"/>
    <mergeCell ref="H96:I96"/>
    <mergeCell ref="A93:W93"/>
    <mergeCell ref="C94:W94"/>
    <mergeCell ref="C95:XFD95"/>
    <mergeCell ref="A91:W91"/>
    <mergeCell ref="B92:V92"/>
    <mergeCell ref="I89:K89"/>
    <mergeCell ref="I88:K88"/>
    <mergeCell ref="N88:R88"/>
    <mergeCell ref="S88:U88"/>
    <mergeCell ref="B70:I70"/>
    <mergeCell ref="B71:F71"/>
    <mergeCell ref="B49:F49"/>
    <mergeCell ref="Q76:V76"/>
    <mergeCell ref="H77:I78"/>
    <mergeCell ref="R67:S67"/>
    <mergeCell ref="B53:F53"/>
    <mergeCell ref="G59:I59"/>
    <mergeCell ref="K59:N59"/>
    <mergeCell ref="K46:N46"/>
    <mergeCell ref="B46:F46"/>
    <mergeCell ref="B60:F60"/>
    <mergeCell ref="G65:I65"/>
    <mergeCell ref="K65:N65"/>
    <mergeCell ref="O65:Q65"/>
    <mergeCell ref="R65:S65"/>
    <mergeCell ref="T69:W69"/>
    <mergeCell ref="T49:W49"/>
    <mergeCell ref="T50:W50"/>
    <mergeCell ref="G60:I60"/>
    <mergeCell ref="K60:N60"/>
    <mergeCell ref="R60:S60"/>
    <mergeCell ref="G55:I55"/>
    <mergeCell ref="R59:S59"/>
    <mergeCell ref="G56:I56"/>
    <mergeCell ref="O48:Q48"/>
    <mergeCell ref="T48:W48"/>
    <mergeCell ref="K56:N56"/>
    <mergeCell ref="R56:S56"/>
    <mergeCell ref="R61:S61"/>
    <mergeCell ref="K69:N69"/>
    <mergeCell ref="R50:S50"/>
    <mergeCell ref="R55:S55"/>
    <mergeCell ref="B56:F56"/>
    <mergeCell ref="G57:I57"/>
    <mergeCell ref="G50:I50"/>
    <mergeCell ref="N82:R82"/>
    <mergeCell ref="S82:U82"/>
    <mergeCell ref="S78:U78"/>
    <mergeCell ref="I81:K81"/>
    <mergeCell ref="N81:R81"/>
    <mergeCell ref="S81:U81"/>
    <mergeCell ref="B111:V111"/>
    <mergeCell ref="B58:I58"/>
    <mergeCell ref="K50:N50"/>
    <mergeCell ref="O50:Q50"/>
    <mergeCell ref="R57:S57"/>
    <mergeCell ref="B61:F61"/>
    <mergeCell ref="A52:W52"/>
    <mergeCell ref="A63:XFD63"/>
    <mergeCell ref="G53:I53"/>
    <mergeCell ref="K53:N53"/>
    <mergeCell ref="O53:Q53"/>
    <mergeCell ref="R53:S53"/>
    <mergeCell ref="B55:F55"/>
    <mergeCell ref="K55:N55"/>
    <mergeCell ref="B59:F59"/>
    <mergeCell ref="R69:S69"/>
    <mergeCell ref="B69:F69"/>
    <mergeCell ref="O69:Q69"/>
    <mergeCell ref="S87:U87"/>
    <mergeCell ref="B73:F73"/>
    <mergeCell ref="G73:I73"/>
    <mergeCell ref="K73:N73"/>
    <mergeCell ref="C82:H82"/>
    <mergeCell ref="G61:I61"/>
    <mergeCell ref="B50:F50"/>
    <mergeCell ref="G71:I71"/>
    <mergeCell ref="A210:W210"/>
    <mergeCell ref="C81:H81"/>
    <mergeCell ref="H97:I98"/>
    <mergeCell ref="A168:W168"/>
    <mergeCell ref="K71:N71"/>
    <mergeCell ref="O71:Q71"/>
    <mergeCell ref="R107:S108"/>
    <mergeCell ref="R48:S48"/>
    <mergeCell ref="T46:W46"/>
    <mergeCell ref="B67:F67"/>
    <mergeCell ref="G67:I67"/>
    <mergeCell ref="K67:N67"/>
    <mergeCell ref="O67:Q67"/>
    <mergeCell ref="L96:M96"/>
    <mergeCell ref="G72:I72"/>
    <mergeCell ref="K72:N72"/>
    <mergeCell ref="O72:Q72"/>
    <mergeCell ref="R72:S72"/>
    <mergeCell ref="C83:H83"/>
    <mergeCell ref="S83:U83"/>
    <mergeCell ref="N83:R83"/>
    <mergeCell ref="M76:N76"/>
    <mergeCell ref="B68:F68"/>
    <mergeCell ref="G68:I68"/>
    <mergeCell ref="K68:N68"/>
    <mergeCell ref="O68:Q68"/>
    <mergeCell ref="R68:S68"/>
    <mergeCell ref="K61:N61"/>
    <mergeCell ref="B65:F65"/>
    <mergeCell ref="C155:E155"/>
    <mergeCell ref="I82:K82"/>
    <mergeCell ref="L77:V77"/>
    <mergeCell ref="C78:G78"/>
    <mergeCell ref="K78:L78"/>
    <mergeCell ref="M78:O78"/>
    <mergeCell ref="Q78:R78"/>
    <mergeCell ref="B48:F48"/>
    <mergeCell ref="G48:I48"/>
    <mergeCell ref="C88:H88"/>
    <mergeCell ref="C89:H89"/>
    <mergeCell ref="A291:W291"/>
    <mergeCell ref="A263:W263"/>
    <mergeCell ref="C160:U160"/>
    <mergeCell ref="C124:E124"/>
    <mergeCell ref="C201:I201"/>
    <mergeCell ref="A86:W86"/>
    <mergeCell ref="I87:K87"/>
    <mergeCell ref="N87:R87"/>
    <mergeCell ref="I229:J229"/>
    <mergeCell ref="I227:N227"/>
    <mergeCell ref="A75:W75"/>
    <mergeCell ref="A80:W80"/>
    <mergeCell ref="C196:I196"/>
    <mergeCell ref="C197:I197"/>
    <mergeCell ref="C199:I199"/>
    <mergeCell ref="C264:V264"/>
    <mergeCell ref="C260:U260"/>
    <mergeCell ref="I238:J239"/>
    <mergeCell ref="C243:D244"/>
    <mergeCell ref="A248:W248"/>
    <mergeCell ref="I83:K83"/>
    <mergeCell ref="C280:V280"/>
    <mergeCell ref="C236:H236"/>
    <mergeCell ref="C283:L283"/>
    <mergeCell ref="C313:O313"/>
    <mergeCell ref="C314:O314"/>
    <mergeCell ref="C330:L330"/>
    <mergeCell ref="B57:F57"/>
    <mergeCell ref="K57:N57"/>
    <mergeCell ref="R71:S71"/>
    <mergeCell ref="B72:F72"/>
    <mergeCell ref="C87:H87"/>
    <mergeCell ref="G69:I69"/>
    <mergeCell ref="L100:M100"/>
    <mergeCell ref="D213:R213"/>
    <mergeCell ref="C134:P134"/>
    <mergeCell ref="C133:P133"/>
    <mergeCell ref="C132:P132"/>
    <mergeCell ref="R73:S73"/>
    <mergeCell ref="C76:F76"/>
    <mergeCell ref="O73:Q73"/>
    <mergeCell ref="A225:W225"/>
    <mergeCell ref="N215:O215"/>
    <mergeCell ref="J216:K217"/>
    <mergeCell ref="N216:O217"/>
    <mergeCell ref="A138:W138"/>
    <mergeCell ref="A328:W328"/>
    <mergeCell ref="B246:V246"/>
    <mergeCell ref="C279:V279"/>
    <mergeCell ref="I237:J237"/>
    <mergeCell ref="C276:L276"/>
    <mergeCell ref="O238:P239"/>
    <mergeCell ref="C261:U261"/>
    <mergeCell ref="A295:W295"/>
    <mergeCell ref="R284:S285"/>
    <mergeCell ref="C285:L285"/>
    <mergeCell ref="C284:L284"/>
    <mergeCell ref="C235:H235"/>
    <mergeCell ref="C780:O780"/>
    <mergeCell ref="A742:W742"/>
    <mergeCell ref="A757:W757"/>
    <mergeCell ref="A719:W719"/>
    <mergeCell ref="C787:W787"/>
    <mergeCell ref="C788:W788"/>
    <mergeCell ref="C789:W789"/>
    <mergeCell ref="C799:U799"/>
    <mergeCell ref="C746:V746"/>
    <mergeCell ref="C758:Q758"/>
    <mergeCell ref="C759:Q759"/>
    <mergeCell ref="A254:W254"/>
    <mergeCell ref="A273:XFD273"/>
    <mergeCell ref="A282:W282"/>
    <mergeCell ref="R275:S276"/>
    <mergeCell ref="C332:L332"/>
    <mergeCell ref="R331:S332"/>
    <mergeCell ref="C304:I304"/>
    <mergeCell ref="N304:V304"/>
    <mergeCell ref="F375:Q375"/>
    <mergeCell ref="N352:U352"/>
    <mergeCell ref="R338:S339"/>
    <mergeCell ref="A347:W347"/>
    <mergeCell ref="B359:B362"/>
    <mergeCell ref="M249:U249"/>
    <mergeCell ref="N251:U251"/>
    <mergeCell ref="L237:M237"/>
    <mergeCell ref="C374:E374"/>
    <mergeCell ref="R300:S301"/>
    <mergeCell ref="C296:M296"/>
    <mergeCell ref="C297:M297"/>
    <mergeCell ref="G754:T754"/>
    <mergeCell ref="A810:W810"/>
    <mergeCell ref="C816:E816"/>
    <mergeCell ref="F832:R832"/>
    <mergeCell ref="C748:V748"/>
    <mergeCell ref="P821:Q822"/>
    <mergeCell ref="A835:W835"/>
    <mergeCell ref="C729:P729"/>
    <mergeCell ref="C730:E730"/>
    <mergeCell ref="F730:R730"/>
    <mergeCell ref="C749:V749"/>
    <mergeCell ref="F790:R790"/>
    <mergeCell ref="P796:Q797"/>
    <mergeCell ref="C763:Q763"/>
    <mergeCell ref="A777:W777"/>
    <mergeCell ref="C764:E764"/>
    <mergeCell ref="C751:V751"/>
    <mergeCell ref="C752:V752"/>
    <mergeCell ref="F807:R807"/>
    <mergeCell ref="C790:E790"/>
    <mergeCell ref="A784:W784"/>
    <mergeCell ref="A793:W793"/>
    <mergeCell ref="A801:W801"/>
    <mergeCell ref="C786:W786"/>
    <mergeCell ref="F816:R816"/>
    <mergeCell ref="P781:Q782"/>
    <mergeCell ref="C811:P811"/>
    <mergeCell ref="C812:P812"/>
    <mergeCell ref="C797:H797"/>
    <mergeCell ref="C796:H796"/>
    <mergeCell ref="C782:N782"/>
    <mergeCell ref="A889:V889"/>
    <mergeCell ref="A893:W893"/>
    <mergeCell ref="C894:J894"/>
    <mergeCell ref="C895:J895"/>
    <mergeCell ref="C896:J896"/>
    <mergeCell ref="P895:Q896"/>
    <mergeCell ref="A898:W898"/>
    <mergeCell ref="C899:N899"/>
    <mergeCell ref="A916:V916"/>
    <mergeCell ref="A920:W920"/>
    <mergeCell ref="C921:J921"/>
    <mergeCell ref="C922:J922"/>
    <mergeCell ref="P922:Q923"/>
    <mergeCell ref="C923:J923"/>
    <mergeCell ref="A925:W925"/>
    <mergeCell ref="F945:R945"/>
    <mergeCell ref="C913:E913"/>
    <mergeCell ref="F913:R913"/>
    <mergeCell ref="C911:Q911"/>
    <mergeCell ref="C912:Q912"/>
    <mergeCell ref="C900:N900"/>
    <mergeCell ref="C942:M942"/>
    <mergeCell ref="C943:M943"/>
    <mergeCell ref="N943:V943"/>
    <mergeCell ref="C941:M941"/>
    <mergeCell ref="C931:P931"/>
    <mergeCell ref="C909:R909"/>
    <mergeCell ref="A948:W948"/>
    <mergeCell ref="C933:E933"/>
    <mergeCell ref="F933:R933"/>
    <mergeCell ref="C904:N904"/>
    <mergeCell ref="C905:E905"/>
    <mergeCell ref="F905:R905"/>
    <mergeCell ref="A908:W908"/>
    <mergeCell ref="A936:W936"/>
    <mergeCell ref="C945:E945"/>
    <mergeCell ref="C928:N928"/>
    <mergeCell ref="C929:N929"/>
    <mergeCell ref="C930:N930"/>
    <mergeCell ref="C227:H227"/>
    <mergeCell ref="C228:H228"/>
    <mergeCell ref="R229:S229"/>
    <mergeCell ref="R230:S231"/>
    <mergeCell ref="U237:V237"/>
    <mergeCell ref="C387:T387"/>
    <mergeCell ref="C412:M412"/>
    <mergeCell ref="I362:P362"/>
    <mergeCell ref="C331:L331"/>
    <mergeCell ref="A341:W341"/>
    <mergeCell ref="F362:H362"/>
    <mergeCell ref="M349:T349"/>
    <mergeCell ref="M350:T350"/>
    <mergeCell ref="F370:Q370"/>
    <mergeCell ref="I430:M430"/>
    <mergeCell ref="C392:N392"/>
    <mergeCell ref="C399:N399"/>
    <mergeCell ref="C393:N393"/>
    <mergeCell ref="C403:N403"/>
    <mergeCell ref="M351:T351"/>
    <mergeCell ref="C221:H221"/>
    <mergeCell ref="L221:R221"/>
    <mergeCell ref="C222:H222"/>
    <mergeCell ref="L222:Q222"/>
    <mergeCell ref="R222:S223"/>
    <mergeCell ref="C223:H223"/>
    <mergeCell ref="C685:P685"/>
    <mergeCell ref="P774:Q775"/>
    <mergeCell ref="F360:Q360"/>
    <mergeCell ref="C386:T386"/>
    <mergeCell ref="I429:M429"/>
    <mergeCell ref="B374:B377"/>
    <mergeCell ref="R370:S371"/>
    <mergeCell ref="C364:E364"/>
    <mergeCell ref="F364:Q364"/>
    <mergeCell ref="F365:Q365"/>
    <mergeCell ref="R365:S366"/>
    <mergeCell ref="F369:Q369"/>
    <mergeCell ref="R360:S361"/>
    <mergeCell ref="F319:R319"/>
    <mergeCell ref="A322:W322"/>
    <mergeCell ref="A385:W385"/>
    <mergeCell ref="C389:E389"/>
    <mergeCell ref="F389:R389"/>
    <mergeCell ref="O308:V308"/>
    <mergeCell ref="C312:O312"/>
    <mergeCell ref="A334:W334"/>
    <mergeCell ref="B364:B367"/>
    <mergeCell ref="C435:G435"/>
    <mergeCell ref="A407:W407"/>
    <mergeCell ref="A415:W415"/>
    <mergeCell ref="F367:H367"/>
    <mergeCell ref="S211:W212"/>
    <mergeCell ref="D214:R214"/>
    <mergeCell ref="J215:K215"/>
    <mergeCell ref="C299:M299"/>
    <mergeCell ref="A356:W356"/>
    <mergeCell ref="R343:S344"/>
    <mergeCell ref="A219:W219"/>
    <mergeCell ref="A355:W355"/>
    <mergeCell ref="A357:W357"/>
    <mergeCell ref="I235:N235"/>
    <mergeCell ref="N306:V306"/>
    <mergeCell ref="A303:W303"/>
    <mergeCell ref="C255:L255"/>
    <mergeCell ref="C286:L286"/>
    <mergeCell ref="C277:L277"/>
    <mergeCell ref="C250:J250"/>
    <mergeCell ref="M250:U250"/>
    <mergeCell ref="A241:W241"/>
    <mergeCell ref="R325:S326"/>
    <mergeCell ref="C268:V268"/>
    <mergeCell ref="C269:V269"/>
    <mergeCell ref="C288:U288"/>
    <mergeCell ref="C289:U289"/>
    <mergeCell ref="C292:U293"/>
    <mergeCell ref="C306:I306"/>
    <mergeCell ref="C349:J349"/>
    <mergeCell ref="C350:J350"/>
    <mergeCell ref="C351:J351"/>
    <mergeCell ref="G270:T270"/>
    <mergeCell ref="C274:L274"/>
    <mergeCell ref="C275:L275"/>
    <mergeCell ref="C319:E319"/>
    <mergeCell ref="I367:P367"/>
    <mergeCell ref="F361:M361"/>
    <mergeCell ref="F366:L366"/>
    <mergeCell ref="C395:E395"/>
    <mergeCell ref="R418:S419"/>
    <mergeCell ref="C501:F501"/>
    <mergeCell ref="C594:J594"/>
    <mergeCell ref="C535:V535"/>
    <mergeCell ref="R375:S376"/>
    <mergeCell ref="A518:W518"/>
    <mergeCell ref="C519:W519"/>
    <mergeCell ref="C520:XFD520"/>
    <mergeCell ref="C445:I445"/>
    <mergeCell ref="C446:I446"/>
    <mergeCell ref="C411:K411"/>
    <mergeCell ref="C483:U483"/>
    <mergeCell ref="C586:E586"/>
    <mergeCell ref="F586:R586"/>
    <mergeCell ref="C577:N577"/>
    <mergeCell ref="U479:V480"/>
    <mergeCell ref="J440:V440"/>
    <mergeCell ref="J441:N441"/>
    <mergeCell ref="C441:I441"/>
    <mergeCell ref="G514:T514"/>
    <mergeCell ref="C469:W469"/>
    <mergeCell ref="C470:W470"/>
    <mergeCell ref="I436:M436"/>
    <mergeCell ref="R436:S437"/>
    <mergeCell ref="A492:W492"/>
    <mergeCell ref="F376:L376"/>
    <mergeCell ref="C558:J558"/>
    <mergeCell ref="C559:J559"/>
    <mergeCell ref="C451:L451"/>
    <mergeCell ref="C534:V534"/>
    <mergeCell ref="D522:I522"/>
    <mergeCell ref="C565:M565"/>
    <mergeCell ref="C566:M566"/>
    <mergeCell ref="C532:V532"/>
    <mergeCell ref="C410:K410"/>
    <mergeCell ref="I377:P377"/>
    <mergeCell ref="C556:J556"/>
    <mergeCell ref="C557:J557"/>
    <mergeCell ref="C533:V533"/>
    <mergeCell ref="F377:H377"/>
    <mergeCell ref="C457:L457"/>
    <mergeCell ref="C428:G428"/>
    <mergeCell ref="I428:M428"/>
    <mergeCell ref="C431:G431"/>
    <mergeCell ref="C456:L456"/>
    <mergeCell ref="A380:W380"/>
    <mergeCell ref="R382:S383"/>
    <mergeCell ref="C381:M381"/>
    <mergeCell ref="C382:M382"/>
    <mergeCell ref="A391:W391"/>
    <mergeCell ref="L410:V410"/>
    <mergeCell ref="C422:L422"/>
    <mergeCell ref="M422:V422"/>
    <mergeCell ref="O478:P478"/>
    <mergeCell ref="C560:J560"/>
    <mergeCell ref="N556:R556"/>
    <mergeCell ref="N557:R557"/>
    <mergeCell ref="C536:V536"/>
    <mergeCell ref="C493:P493"/>
    <mergeCell ref="C494:P494"/>
    <mergeCell ref="N176:S176"/>
    <mergeCell ref="N190:S190"/>
    <mergeCell ref="D190:I190"/>
    <mergeCell ref="N199:W199"/>
    <mergeCell ref="C573:E573"/>
    <mergeCell ref="F573:R573"/>
    <mergeCell ref="C590:J590"/>
    <mergeCell ref="C591:J591"/>
    <mergeCell ref="C592:J592"/>
    <mergeCell ref="M591:W591"/>
    <mergeCell ref="M592:W592"/>
    <mergeCell ref="M593:W593"/>
    <mergeCell ref="C537:V537"/>
    <mergeCell ref="C538:V538"/>
    <mergeCell ref="C539:F539"/>
    <mergeCell ref="G539:T539"/>
    <mergeCell ref="A542:W542"/>
    <mergeCell ref="C315:O315"/>
    <mergeCell ref="C316:O316"/>
    <mergeCell ref="C317:O317"/>
    <mergeCell ref="F372:H372"/>
    <mergeCell ref="F371:L371"/>
    <mergeCell ref="C423:L423"/>
    <mergeCell ref="A474:W474"/>
    <mergeCell ref="L478:M478"/>
    <mergeCell ref="C430:G430"/>
    <mergeCell ref="C584:N584"/>
    <mergeCell ref="A576:W576"/>
    <mergeCell ref="A504:W504"/>
    <mergeCell ref="G501:T501"/>
    <mergeCell ref="C568:M568"/>
    <mergeCell ref="C569:M569"/>
    <mergeCell ref="B369:B372"/>
    <mergeCell ref="R424:S425"/>
    <mergeCell ref="C429:G429"/>
    <mergeCell ref="I372:P372"/>
    <mergeCell ref="C369:E369"/>
    <mergeCell ref="C778:N778"/>
    <mergeCell ref="C781:N781"/>
    <mergeCell ref="C761:Q761"/>
    <mergeCell ref="C762:Q762"/>
    <mergeCell ref="C708:L708"/>
    <mergeCell ref="C709:L709"/>
    <mergeCell ref="C710:G710"/>
    <mergeCell ref="K710:U710"/>
    <mergeCell ref="C637:M637"/>
    <mergeCell ref="C638:M638"/>
    <mergeCell ref="C639:M639"/>
    <mergeCell ref="C636:M636"/>
    <mergeCell ref="C635:M635"/>
    <mergeCell ref="P638:Q639"/>
    <mergeCell ref="C656:M656"/>
    <mergeCell ref="C657:M657"/>
    <mergeCell ref="C658:M658"/>
    <mergeCell ref="C659:M659"/>
    <mergeCell ref="C660:M660"/>
    <mergeCell ref="P659:Q660"/>
    <mergeCell ref="A589:W589"/>
    <mergeCell ref="M595:T595"/>
    <mergeCell ref="A600:XFD600"/>
    <mergeCell ref="C595:J595"/>
    <mergeCell ref="N525:T525"/>
    <mergeCell ref="N524:T524"/>
    <mergeCell ref="N523:T523"/>
    <mergeCell ref="A720:W720"/>
    <mergeCell ref="P722:Q723"/>
    <mergeCell ref="C723:G723"/>
    <mergeCell ref="A845:W845"/>
    <mergeCell ref="C815:P815"/>
    <mergeCell ref="A767:V767"/>
    <mergeCell ref="C760:Q760"/>
    <mergeCell ref="C831:N831"/>
    <mergeCell ref="A743:W743"/>
    <mergeCell ref="C832:E832"/>
    <mergeCell ref="A485:W485"/>
    <mergeCell ref="C486:L486"/>
    <mergeCell ref="M486:XFD486"/>
    <mergeCell ref="C487:L487"/>
    <mergeCell ref="M487:W487"/>
    <mergeCell ref="C488:L488"/>
    <mergeCell ref="R489:S490"/>
    <mergeCell ref="N522:T522"/>
    <mergeCell ref="D526:I526"/>
    <mergeCell ref="D525:I525"/>
    <mergeCell ref="D524:I524"/>
    <mergeCell ref="D523:I523"/>
    <mergeCell ref="C514:F514"/>
    <mergeCell ref="A819:W819"/>
    <mergeCell ref="A825:W825"/>
    <mergeCell ref="C794:H794"/>
    <mergeCell ref="M601:N601"/>
    <mergeCell ref="N611:R611"/>
    <mergeCell ref="C549:I549"/>
    <mergeCell ref="C550:I550"/>
    <mergeCell ref="I611:K611"/>
    <mergeCell ref="C609:H609"/>
    <mergeCell ref="C950:R950"/>
    <mergeCell ref="C118:T118"/>
    <mergeCell ref="C151:O151"/>
    <mergeCell ref="A771:W771"/>
    <mergeCell ref="C630:Q630"/>
    <mergeCell ref="C711:L711"/>
    <mergeCell ref="C712:L712"/>
    <mergeCell ref="C713:L713"/>
    <mergeCell ref="C714:L714"/>
    <mergeCell ref="C715:L715"/>
    <mergeCell ref="C716:E716"/>
    <mergeCell ref="F716:L716"/>
    <mergeCell ref="C702:I702"/>
    <mergeCell ref="C703:I703"/>
    <mergeCell ref="C704:I704"/>
    <mergeCell ref="C705:I705"/>
    <mergeCell ref="P704:Q705"/>
    <mergeCell ref="C932:N932"/>
    <mergeCell ref="O930:V930"/>
    <mergeCell ref="C944:M944"/>
    <mergeCell ref="C937:M937"/>
    <mergeCell ref="C938:M938"/>
    <mergeCell ref="C939:M939"/>
    <mergeCell ref="C940:M940"/>
    <mergeCell ref="C653:E653"/>
    <mergeCell ref="C698:E698"/>
    <mergeCell ref="F698:R698"/>
    <mergeCell ref="C694:P694"/>
    <mergeCell ref="C695:P695"/>
    <mergeCell ref="A691:W691"/>
    <mergeCell ref="K647:U647"/>
    <mergeCell ref="C722:G722"/>
  </mergeCells>
  <phoneticPr fontId="1"/>
  <conditionalFormatting sqref="B118:B124 F124">
    <cfRule type="expression" dxfId="96" priority="41">
      <formula>AND($R$107&lt;&gt;"",$R$107&lt;&gt;4)</formula>
    </cfRule>
  </conditionalFormatting>
  <conditionalFormatting sqref="B128:B135 F135">
    <cfRule type="expression" dxfId="95" priority="40">
      <formula>AND($R$107&lt;&gt;"",$R$107&lt;&gt;3)</formula>
    </cfRule>
  </conditionalFormatting>
  <conditionalFormatting sqref="B249:B250 L249:L250 N251:U251">
    <cfRule type="expression" dxfId="94" priority="129">
      <formula>AND($C$243&lt;&gt;"",$C$243=0)</formula>
    </cfRule>
  </conditionalFormatting>
  <conditionalFormatting sqref="B264:B270 G270:T270">
    <cfRule type="expression" dxfId="93" priority="109">
      <formula>OR($R$256=3,$R$256=4)</formula>
    </cfRule>
  </conditionalFormatting>
  <conditionalFormatting sqref="B304:B307 M304:M307 O308:V308">
    <cfRule type="expression" dxfId="92" priority="7">
      <formula>$R$300&gt;3</formula>
    </cfRule>
  </conditionalFormatting>
  <conditionalFormatting sqref="B386:B389 F389">
    <cfRule type="expression" dxfId="91" priority="77">
      <formula>AND($R$382&lt;&gt;"",$R$382&lt;&gt;1)</formula>
    </cfRule>
    <cfRule type="expression" dxfId="90" priority="33">
      <formula>OR($R$365=1,$R$365=4,$R$365=5)</formula>
    </cfRule>
  </conditionalFormatting>
  <conditionalFormatting sqref="B392:B395 F395">
    <cfRule type="expression" dxfId="89" priority="37">
      <formula>OR($R$365=1,$R$365=4,$R$365=5)</formula>
    </cfRule>
    <cfRule type="expression" dxfId="88" priority="81">
      <formula>AND($R$382&lt;&gt;"",$R$382&lt;&gt;3)</formula>
    </cfRule>
  </conditionalFormatting>
  <conditionalFormatting sqref="B399:B404 F404">
    <cfRule type="expression" dxfId="87" priority="15">
      <formula>OR($R$365=1,$R$365=4,$R$365=5)</formula>
    </cfRule>
  </conditionalFormatting>
  <conditionalFormatting sqref="B464:B470 D471">
    <cfRule type="expression" dxfId="86" priority="125">
      <formula>AND($R$457&lt;&gt;"",$R$457&lt;&gt;1)</formula>
    </cfRule>
  </conditionalFormatting>
  <conditionalFormatting sqref="B530:B539 G539">
    <cfRule type="expression" dxfId="85" priority="36">
      <formula>$M$522=1</formula>
    </cfRule>
  </conditionalFormatting>
  <conditionalFormatting sqref="B684:B688 F688">
    <cfRule type="expression" dxfId="84" priority="94">
      <formula>AND($P$677&lt;&gt;"",$P$677&lt;&gt;1)</formula>
    </cfRule>
  </conditionalFormatting>
  <conditionalFormatting sqref="B692:B698 F698">
    <cfRule type="expression" dxfId="83" priority="92">
      <formula>AND($P$677&lt;&gt;"",$P$677&lt;&gt;2)</formula>
    </cfRule>
  </conditionalFormatting>
  <conditionalFormatting sqref="B726:B730 F730">
    <cfRule type="expression" dxfId="82" priority="56">
      <formula>$P$722=3</formula>
    </cfRule>
  </conditionalFormatting>
  <conditionalFormatting sqref="B734:B739 F739">
    <cfRule type="expression" dxfId="81" priority="54">
      <formula>AND($P$722&lt;&gt;"",$P$722&lt;&gt;3)</formula>
    </cfRule>
  </conditionalFormatting>
  <conditionalFormatting sqref="B785:B790 F790">
    <cfRule type="expression" dxfId="80" priority="31">
      <formula>AND($P$774&lt;&gt;"",$P$774&lt;&gt;1)</formula>
    </cfRule>
  </conditionalFormatting>
  <conditionalFormatting sqref="B802:B807 F807">
    <cfRule type="expression" dxfId="79" priority="120">
      <formula>OR($P$774=3,$P$774=4)</formula>
    </cfRule>
  </conditionalFormatting>
  <conditionalFormatting sqref="B811:B816 F816">
    <cfRule type="expression" dxfId="78" priority="119">
      <formula>AND($P$774&lt;&gt;"",$P$774&lt;&gt;4)</formula>
    </cfRule>
  </conditionalFormatting>
  <conditionalFormatting sqref="B826:B832 F832">
    <cfRule type="expression" dxfId="77" priority="14">
      <formula>AND($P$821&lt;&gt;"",$P$821&lt;&gt;3)</formula>
    </cfRule>
  </conditionalFormatting>
  <conditionalFormatting sqref="B879:B883 F883">
    <cfRule type="expression" dxfId="76" priority="116">
      <formula>AND($P$875&lt;&gt;"",$P$875&lt;&gt;2)</formula>
    </cfRule>
  </conditionalFormatting>
  <conditionalFormatting sqref="B899:B905 F905">
    <cfRule type="expression" dxfId="75" priority="89">
      <formula>AND($P$895&lt;&gt;"",$P$895&lt;&gt;1)</formula>
    </cfRule>
  </conditionalFormatting>
  <conditionalFormatting sqref="B909:B913 F913">
    <cfRule type="expression" dxfId="74" priority="87">
      <formula>AND($P$895&lt;&gt;"",$P$895&lt;&gt;3)</formula>
    </cfRule>
  </conditionalFormatting>
  <conditionalFormatting sqref="B926:B933 O930 F933">
    <cfRule type="expression" dxfId="73" priority="85">
      <formula>AND($P$922&lt;&gt;"",$P$922&lt;&gt;3)</formula>
    </cfRule>
  </conditionalFormatting>
  <conditionalFormatting sqref="B937:B945 N943 F945">
    <cfRule type="expression" dxfId="72" priority="83">
      <formula>AND($P$922&lt;&gt;"",$P$922&lt;&gt;2)</formula>
    </cfRule>
  </conditionalFormatting>
  <conditionalFormatting sqref="C114">
    <cfRule type="expression" dxfId="71" priority="130">
      <formula>AND($R$107&lt;&gt;"",$R$107&lt;&gt;2)</formula>
    </cfRule>
  </conditionalFormatting>
  <conditionalFormatting sqref="C292">
    <cfRule type="expression" dxfId="70" priority="128">
      <formula>OR($R$284=3,$R$284=4)</formula>
    </cfRule>
  </conditionalFormatting>
  <conditionalFormatting sqref="C798">
    <cfRule type="expression" dxfId="69" priority="6">
      <formula>AND($B$787="○",$C$799="")</formula>
    </cfRule>
  </conditionalFormatting>
  <conditionalFormatting sqref="C624:U624">
    <cfRule type="expression" dxfId="68" priority="35">
      <formula>OR($P$617=1,$P$617=2)</formula>
    </cfRule>
  </conditionalFormatting>
  <conditionalFormatting sqref="C846:U846">
    <cfRule type="expression" dxfId="67" priority="117">
      <formula>$B$837&lt;&gt;"○"</formula>
    </cfRule>
  </conditionalFormatting>
  <conditionalFormatting sqref="I81:K83 S81:U83">
    <cfRule type="expression" dxfId="66" priority="187">
      <formula>AND($S$78&lt;&gt;"",$S$78=0)</formula>
    </cfRule>
  </conditionalFormatting>
  <conditionalFormatting sqref="J216:K217 N216:O217">
    <cfRule type="expression" dxfId="65" priority="221">
      <formula>$P$207=3</formula>
    </cfRule>
  </conditionalFormatting>
  <conditionalFormatting sqref="K193">
    <cfRule type="expression" dxfId="64" priority="25">
      <formula>AND($C$191&lt;&gt;"",$E$192="")</formula>
    </cfRule>
  </conditionalFormatting>
  <conditionalFormatting sqref="K552">
    <cfRule type="expression" dxfId="63" priority="59">
      <formula>AND($B$550="○",$D$551="")</formula>
    </cfRule>
  </conditionalFormatting>
  <conditionalFormatting sqref="M653">
    <cfRule type="expression" dxfId="62" priority="241">
      <formula>AND($B$653="○",$F$653="")</formula>
    </cfRule>
  </conditionalFormatting>
  <conditionalFormatting sqref="M671">
    <cfRule type="expression" dxfId="61" priority="115">
      <formula>AND($B$671="○",$F$671="")</formula>
    </cfRule>
  </conditionalFormatting>
  <conditionalFormatting sqref="M716">
    <cfRule type="expression" dxfId="60" priority="12">
      <formula>AND($B$716="○",$F$716="")</formula>
    </cfRule>
  </conditionalFormatting>
  <conditionalFormatting sqref="M78:O78 S78:U78 I81:K83 S81:U83">
    <cfRule type="expression" dxfId="59" priority="220">
      <formula>$H$77=2</formula>
    </cfRule>
  </conditionalFormatting>
  <conditionalFormatting sqref="P363">
    <cfRule type="expression" dxfId="58" priority="134">
      <formula>AND($R$360=5,$I$362="")</formula>
    </cfRule>
  </conditionalFormatting>
  <conditionalFormatting sqref="P368">
    <cfRule type="expression" dxfId="57" priority="133">
      <formula>AND($R$365=5,$I$367="")</formula>
    </cfRule>
  </conditionalFormatting>
  <conditionalFormatting sqref="P373">
    <cfRule type="expression" dxfId="56" priority="132">
      <formula>AND($R$370=5,$I$372="")</formula>
    </cfRule>
  </conditionalFormatting>
  <conditionalFormatting sqref="P378">
    <cfRule type="expression" dxfId="55" priority="131">
      <formula>AND($R$375=5,$I$377="")</formula>
    </cfRule>
  </conditionalFormatting>
  <conditionalFormatting sqref="P781">
    <cfRule type="expression" dxfId="54" priority="124">
      <formula>AND($P$774&lt;&gt;"",$P$774&lt;&gt;1)</formula>
    </cfRule>
  </conditionalFormatting>
  <conditionalFormatting sqref="P796 C799">
    <cfRule type="expression" dxfId="53" priority="32">
      <formula>AND($P$774&lt;&gt;"",$P$774&lt;&gt;1)</formula>
    </cfRule>
    <cfRule type="expression" dxfId="52" priority="122">
      <formula>AND($P$774=1,$B$787&lt;&gt;"○")</formula>
    </cfRule>
  </conditionalFormatting>
  <conditionalFormatting sqref="P843">
    <cfRule type="expression" dxfId="51" priority="148">
      <formula>AND($B$842="○",$F$842="")</formula>
    </cfRule>
  </conditionalFormatting>
  <conditionalFormatting sqref="P855">
    <cfRule type="expression" dxfId="50" priority="43">
      <formula>AND($B$854="○",$F$854="")</formula>
    </cfRule>
  </conditionalFormatting>
  <conditionalFormatting sqref="P863">
    <cfRule type="expression" dxfId="49" priority="42">
      <formula>AND($B$862="○",$F$862="")</formula>
    </cfRule>
  </conditionalFormatting>
  <conditionalFormatting sqref="P884">
    <cfRule type="expression" dxfId="48" priority="91">
      <formula>AND($B$883="○",$F$883="")</formula>
    </cfRule>
  </conditionalFormatting>
  <conditionalFormatting sqref="R320">
    <cfRule type="expression" dxfId="47" priority="53">
      <formula>AND($B$319="○",$F$319="")</formula>
    </cfRule>
  </conditionalFormatting>
  <conditionalFormatting sqref="R390">
    <cfRule type="expression" dxfId="46" priority="78">
      <formula>AND($B$389="○",$F$389="")</formula>
    </cfRule>
  </conditionalFormatting>
  <conditionalFormatting sqref="R396">
    <cfRule type="expression" dxfId="45" priority="82">
      <formula>AND($B$395="○",$F$395="")</formula>
    </cfRule>
  </conditionalFormatting>
  <conditionalFormatting sqref="R405">
    <cfRule type="expression" dxfId="44" priority="80">
      <formula>AND($B$404="○",$F$404="")</formula>
    </cfRule>
  </conditionalFormatting>
  <conditionalFormatting sqref="R446">
    <cfRule type="expression" dxfId="43" priority="127">
      <formula>$R$441=1</formula>
    </cfRule>
  </conditionalFormatting>
  <conditionalFormatting sqref="R452">
    <cfRule type="expression" dxfId="42" priority="126">
      <formula>AND($R$441&lt;&gt;"",$R$441&lt;&gt;1)</formula>
    </cfRule>
  </conditionalFormatting>
  <conditionalFormatting sqref="R574">
    <cfRule type="expression" dxfId="41" priority="49">
      <formula>AND($B$573="○",$F$573="")</formula>
    </cfRule>
  </conditionalFormatting>
  <conditionalFormatting sqref="R587">
    <cfRule type="expression" dxfId="40" priority="47">
      <formula>AND($B$586="○",$F$586="")</formula>
    </cfRule>
  </conditionalFormatting>
  <conditionalFormatting sqref="R689">
    <cfRule type="expression" dxfId="39" priority="3">
      <formula>AND($B$688="○",$F$688="")</formula>
    </cfRule>
  </conditionalFormatting>
  <conditionalFormatting sqref="R699">
    <cfRule type="expression" dxfId="38" priority="2">
      <formula>AND($B$698="○",$F$698="")</formula>
    </cfRule>
  </conditionalFormatting>
  <conditionalFormatting sqref="R731">
    <cfRule type="expression" dxfId="37" priority="57">
      <formula>AND($B$730="○",$F$730="")</formula>
    </cfRule>
  </conditionalFormatting>
  <conditionalFormatting sqref="R740">
    <cfRule type="expression" dxfId="36" priority="55">
      <formula>AND($B$739="○",$F$739="")</formula>
    </cfRule>
  </conditionalFormatting>
  <conditionalFormatting sqref="R765">
    <cfRule type="expression" dxfId="35" priority="163">
      <formula>AND($B$764="○",$F$764="")</formula>
    </cfRule>
  </conditionalFormatting>
  <conditionalFormatting sqref="R791">
    <cfRule type="expression" dxfId="34" priority="151">
      <formula>AND($B$790="○",$F$790="")</formula>
    </cfRule>
  </conditionalFormatting>
  <conditionalFormatting sqref="R808">
    <cfRule type="expression" dxfId="33" priority="197">
      <formula>AND($B$807="○",$F$807="")</formula>
    </cfRule>
  </conditionalFormatting>
  <conditionalFormatting sqref="R817">
    <cfRule type="expression" dxfId="32" priority="135">
      <formula>AND($B$816="○",$F$816="")</formula>
    </cfRule>
  </conditionalFormatting>
  <conditionalFormatting sqref="R833">
    <cfRule type="expression" dxfId="31" priority="180">
      <formula>AND($B$832="○",$F$832="")</formula>
    </cfRule>
  </conditionalFormatting>
  <conditionalFormatting sqref="R906">
    <cfRule type="expression" dxfId="30" priority="90">
      <formula>AND($B$905="○",$F$905="")</formula>
    </cfRule>
  </conditionalFormatting>
  <conditionalFormatting sqref="R914">
    <cfRule type="expression" dxfId="29" priority="88">
      <formula>AND($B$913="○",$F$913="")</formula>
    </cfRule>
  </conditionalFormatting>
  <conditionalFormatting sqref="R934">
    <cfRule type="expression" dxfId="28" priority="86">
      <formula>AND($B$933="○",$F$933="")</formula>
    </cfRule>
  </conditionalFormatting>
  <conditionalFormatting sqref="R946">
    <cfRule type="expression" dxfId="27" priority="84">
      <formula>AND($B$945="○",$F$945="")</formula>
    </cfRule>
  </conditionalFormatting>
  <conditionalFormatting sqref="R382:S383">
    <cfRule type="expression" dxfId="26" priority="38">
      <formula>OR($R$365=1,$R$365=4,$R$365=5)</formula>
    </cfRule>
  </conditionalFormatting>
  <conditionalFormatting sqref="S125">
    <cfRule type="expression" dxfId="25" priority="17">
      <formula>AND($B$124="○",$F$124="")</formula>
    </cfRule>
  </conditionalFormatting>
  <conditionalFormatting sqref="S136">
    <cfRule type="expression" dxfId="24" priority="16">
      <formula>AND($B$135="○",$F$135="")</formula>
    </cfRule>
  </conditionalFormatting>
  <conditionalFormatting sqref="S156">
    <cfRule type="expression" dxfId="23" priority="19">
      <formula>AND($B$155="○",$F$155="")</formula>
    </cfRule>
  </conditionalFormatting>
  <conditionalFormatting sqref="S166">
    <cfRule type="expression" dxfId="22" priority="18">
      <formula>AND($B$165="○",$F$165="")</formula>
    </cfRule>
  </conditionalFormatting>
  <conditionalFormatting sqref="S871">
    <cfRule type="expression" dxfId="21" priority="145">
      <formula>AND($B$870="○",$F$870="")</formula>
    </cfRule>
  </conditionalFormatting>
  <conditionalFormatting sqref="S609:U610 I609:K611">
    <cfRule type="expression" dxfId="20" priority="76">
      <formula>$J$602=2</formula>
    </cfRule>
  </conditionalFormatting>
  <conditionalFormatting sqref="T271">
    <cfRule type="expression" dxfId="19" priority="204">
      <formula>AND($B$270="○",$G$270="")</formula>
    </cfRule>
  </conditionalFormatting>
  <conditionalFormatting sqref="T502">
    <cfRule type="expression" dxfId="18" priority="30">
      <formula>AND($B$501="○",$G$501="")</formula>
    </cfRule>
  </conditionalFormatting>
  <conditionalFormatting sqref="T515">
    <cfRule type="expression" dxfId="17" priority="29">
      <formula>AND($B$514="○",$G$514="")</formula>
    </cfRule>
  </conditionalFormatting>
  <conditionalFormatting sqref="T540">
    <cfRule type="expression" dxfId="16" priority="27">
      <formula>AND($B$539="○",$G$539="")</formula>
    </cfRule>
  </conditionalFormatting>
  <conditionalFormatting sqref="T755">
    <cfRule type="expression" dxfId="15" priority="164">
      <formula>AND($B$754="○",$G$754="")</formula>
    </cfRule>
  </conditionalFormatting>
  <conditionalFormatting sqref="U143">
    <cfRule type="expression" dxfId="14" priority="154">
      <formula>AND($L$141="○",$N$142="")</formula>
    </cfRule>
  </conditionalFormatting>
  <conditionalFormatting sqref="U180">
    <cfRule type="expression" dxfId="13" priority="24">
      <formula>AND($M$178&lt;&gt;"",$O$179="")</formula>
    </cfRule>
  </conditionalFormatting>
  <conditionalFormatting sqref="U252">
    <cfRule type="expression" dxfId="12" priority="167">
      <formula>AND($L$250="○",$N$251="")</formula>
    </cfRule>
  </conditionalFormatting>
  <conditionalFormatting sqref="U353">
    <cfRule type="expression" dxfId="11" priority="161">
      <formula>AND($L$351="○",$N$352="")</formula>
    </cfRule>
  </conditionalFormatting>
  <conditionalFormatting sqref="U472">
    <cfRule type="expression" dxfId="10" priority="138">
      <formula>AND($B$470="○",$D$471="")</formula>
    </cfRule>
  </conditionalFormatting>
  <conditionalFormatting sqref="U550">
    <cfRule type="expression" dxfId="9" priority="23">
      <formula>AND($B$549="○",$J$549="")</formula>
    </cfRule>
  </conditionalFormatting>
  <conditionalFormatting sqref="U597">
    <cfRule type="expression" dxfId="8" priority="26">
      <formula>AND($L$595="○",$N$596="")</formula>
    </cfRule>
  </conditionalFormatting>
  <conditionalFormatting sqref="U648">
    <cfRule type="expression" dxfId="7" priority="5">
      <formula>AND($B$647="○",$K$647="")</formula>
    </cfRule>
  </conditionalFormatting>
  <conditionalFormatting sqref="U666">
    <cfRule type="expression" dxfId="6" priority="4">
      <formula>AND($B$665="○",$K$665="")</formula>
    </cfRule>
  </conditionalFormatting>
  <conditionalFormatting sqref="U711">
    <cfRule type="expression" dxfId="5" priority="1">
      <formula>AND($B$710="○",$K$710="")</formula>
    </cfRule>
  </conditionalFormatting>
  <conditionalFormatting sqref="V203">
    <cfRule type="expression" dxfId="4" priority="242">
      <formula>AND($M$201="○",$O$202="")</formula>
    </cfRule>
  </conditionalFormatting>
  <conditionalFormatting sqref="V309">
    <cfRule type="expression" dxfId="3" priority="13">
      <formula>AND($M$307="○",$O$308="")</formula>
    </cfRule>
  </conditionalFormatting>
  <conditionalFormatting sqref="V562">
    <cfRule type="expression" dxfId="2" priority="50">
      <formula>AND($M$560="○",$O$561="")</formula>
    </cfRule>
  </conditionalFormatting>
  <conditionalFormatting sqref="V931">
    <cfRule type="expression" dxfId="1" priority="10">
      <formula>AND($B$930="○",$O$930="")</formula>
    </cfRule>
  </conditionalFormatting>
  <conditionalFormatting sqref="V944">
    <cfRule type="expression" dxfId="0" priority="8">
      <formula>AND($B$943="○",$N$943="")</formula>
    </cfRule>
  </conditionalFormatting>
  <dataValidations count="19">
    <dataValidation type="custom" imeMode="disabled" showInputMessage="1" showErrorMessage="1" error="左の人数（男女総数）を超えています。" sqref="O47:Q47" xr:uid="{00000000-0002-0000-0000-000002000000}">
      <formula1>O47&lt;=G47</formula1>
    </dataValidation>
    <dataValidation type="whole" imeMode="disabled" operator="greaterThanOrEqual" allowBlank="1" showInputMessage="1" showErrorMessage="1" error="整数を入力してください" sqref="G61:I61 G49:I49 G50:I50 G44:I44 G45:I45 G46:I46 G48:I48 G55:I55 G56:I56 G57:I57 G59:I59 G60:I60 C243:D244" xr:uid="{00000000-0002-0000-0000-000003000000}">
      <formula1>0</formula1>
    </dataValidation>
    <dataValidation type="whole" imeMode="disabled" operator="greaterThanOrEqual" allowBlank="1" showInputMessage="1" showErrorMessage="1" error="整数を入力して下さい。" sqref="I609:K611 M78:O78 S609:U610 I81:K83 S78:U78 S81:U83 I87:K89 S87:U89" xr:uid="{00000000-0002-0000-0000-000004000000}">
      <formula1>0</formula1>
    </dataValidation>
    <dataValidation type="list" imeMode="on" operator="greaterThanOrEqual" allowBlank="1" showInputMessage="1" showErrorMessage="1" error="リストから選択してください" sqref="G71:I73 G65:I65 G67:I69 O65:Q65 O67:Q69 O71:Q73" xr:uid="{00000000-0002-0000-0000-000005000000}">
      <formula1>増減リスト</formula1>
    </dataValidation>
    <dataValidation type="list" imeMode="on" showInputMessage="1" showErrorMessage="1" error="リストから選択してください" sqref="E6:N6" xr:uid="{00000000-0002-0000-0000-000006000000}">
      <formula1>都道府県協会リスト</formula1>
    </dataValidation>
    <dataValidation type="list" imeMode="disabled" allowBlank="1" showInputMessage="1" showErrorMessage="1" error="リストから選択してください" sqref="P677:Q678 R343:S344 R284:S285 R331:S332 P796:Q797 P704:Q705 R418:S419 S11:T12 P774:Q775 R107:S108 R275:S276 R256:S257 R441:S442 P821:Q822" xr:uid="{00000000-0002-0000-0000-000007000000}">
      <formula1>選択肢04</formula1>
    </dataValidation>
    <dataValidation type="list" imeMode="disabled" allowBlank="1" showInputMessage="1" showErrorMessage="1" error="リストから選択してください" sqref="G17:H18 L17:M18" xr:uid="{00000000-0002-0000-0000-000008000000}">
      <formula1>国交省等級</formula1>
    </dataValidation>
    <dataValidation type="list" imeMode="disabled" allowBlank="1" showInputMessage="1" showErrorMessage="1" error="リストから選択してください" sqref="G22:H23 L22:M23" xr:uid="{00000000-0002-0000-0000-000009000000}">
      <formula1>都道府県等級</formula1>
    </dataValidation>
    <dataValidation type="list" imeMode="disabled" allowBlank="1" showInputMessage="1" showErrorMessage="1" error="リストから選択してください" sqref="R230:S231 U230:V231 S33:T34 H101:I102 O101:P102 M522:M526 L101:M102 S28:T29 O97:P98 L97:M98 H97:I98 I230:J231 L230:M231 O230:P231 C522:C527 R300:S301" xr:uid="{00000000-0002-0000-0000-00000A000000}">
      <formula1>選択肢06</formula1>
    </dataValidation>
    <dataValidation type="list" imeMode="disabled" allowBlank="1" showInputMessage="1" showErrorMessage="1" error="リストから選択してください" sqref="P781:Q782 F157:G157 R479:S480 J216:K217 M186:M190 M172:M178 P638:Q639 R238:S239 R222:S223 O238:P239 C172:C178 S38:T39 C186:C191 R370:S371 R452:S453 N216:O217 R424:S425 U479:V480 L238:M239 U238:V239 R325:S326 R375:S376 C157:D157 R365:S366 P617:Q618 R489:S490 P659:Q660 R360:S361 I238:J239 L479:M480 O479:P480" xr:uid="{00000000-0002-0000-0000-00000B000000}">
      <formula1>選択肢05</formula1>
    </dataValidation>
    <dataValidation type="list" imeMode="disabled" allowBlank="1" showInputMessage="1" showErrorMessage="1" error="リストから選択してください" sqref="R338:S339 R446:S447 H77:I78 J602:K603" xr:uid="{00000000-0002-0000-0000-00000C000000}">
      <formula1>選択肢02</formula1>
    </dataValidation>
    <dataValidation type="list" imeMode="disabled" allowBlank="1" showInputMessage="1" showErrorMessage="1" error="リストから選択してください" sqref="R457:S458 P895:Q896 R382:S383 P207:Q208 P722:Q723 P875:Q876 P922:Q923" xr:uid="{00000000-0002-0000-0000-00000D000000}">
      <formula1>選択肢03</formula1>
    </dataValidation>
    <dataValidation imeMode="on" allowBlank="1" showInputMessage="1" showErrorMessage="1" sqref="O202:V202 D551:K551 F165:S165 F573:R573 N352:U352 I362:P362 G539:T539 F790:R790 F764:R764 F832:R832 F671:L671 F870:S870 F933:R933 F807:R807 G501:T501 F824:R824 F854:P854 C114:U115 F124:S124 F945:R945 I367:P367 I377:P377 F739:R739 F653:L653 C624:U624 G270:T270 F730:R730 F816:R816 F842:P842 F135:S135 C799:U799 K647:U647 N596:U596 E192:K192 O561:V561 K710:U710 J549:U549 K665:U665 C846:U846 F862:P862 F883:P883 F905:R905 O930:V930 I372:P372 F389:R389 F395:R395 G754:T754 F319:R319 F404:R404 D471:U471 N142:U142 F586:R586 O179:U179 G514:T514 F698:R698 F716:L716 C292:U293 O308:V308 F155:S155 F688:R688 N943:V943 N251:U251 F913:R913 B957:R957" xr:uid="{00000000-0002-0000-0000-00000F000000}"/>
    <dataValidation allowBlank="1" showInputMessage="1" showErrorMessage="1" error="リストから選択してください" sqref="H100:I100" xr:uid="{DDA2DEFD-9B6E-4350-91F8-50B73B147D24}"/>
    <dataValidation type="list" imeMode="disabled" allowBlank="1" showInputMessage="1" showErrorMessage="1" error="リストから選択してください" sqref="R412:S413" xr:uid="{B33254F9-FB39-41FA-ACAC-B30E3A1A449E}">
      <formula1>選択肢09</formula1>
    </dataValidation>
    <dataValidation type="list" imeMode="disabled" allowBlank="1" showInputMessage="1" showErrorMessage="1" error="リストから選択してください" sqref="R430:S431" xr:uid="{394D0F60-F43B-4DCE-BF8B-0AD094DD7631}">
      <formula1>選択肢07</formula1>
    </dataValidation>
    <dataValidation type="list" imeMode="disabled" allowBlank="1" showInputMessage="1" showErrorMessage="1" error="リストから選択してください" sqref="R436:S437" xr:uid="{0162F08B-EADD-47C0-BABB-92750A9B2B9E}">
      <formula1>選択肢08</formula1>
    </dataValidation>
    <dataValidation imeMode="on" allowBlank="1" showInputMessage="1" showErrorMessage="1" error="リストから選択してください" sqref="A683:A689 A691:A699 A398:A405 A385:A396 A529 A542 A725:A731 A733:A740 A661 A564:A574 A576:A587 A644 A311:A320" xr:uid="{8161B491-8C13-4205-A292-EAE4D58CB29D}"/>
    <dataValidation type="custom" imeMode="disabled" showInputMessage="1" showErrorMessage="1" error="左の人数（男女総数）以下の整数を入れてください。" sqref="O44:Q44 O45:Q45 O46:Q46 O48:Q48 O49:Q49 O50:Q50" xr:uid="{89D33247-3D2E-4140-A595-3474522FE983}">
      <formula1>O44&lt;=G44</formula1>
    </dataValidation>
  </dataValidations>
  <printOptions horizontalCentered="1"/>
  <pageMargins left="0.70866141732283472" right="0.70866141732283472" top="0.74803149606299213" bottom="0.74803149606299213" header="0.31496062992125984" footer="0.31496062992125984"/>
  <pageSetup paperSize="9" scale="88" fitToHeight="0" orientation="portrait" r:id="rId1"/>
  <headerFooter>
    <oddFooter>&amp;C&amp;P ページ&amp;R令和８年６月調査
一般社団法人 全国建設業協会</oddFooter>
  </headerFooter>
  <rowBreaks count="32" manualBreakCount="32">
    <brk id="24" max="16383" man="1"/>
    <brk id="90" max="25" man="1"/>
    <brk id="103" max="25" man="1"/>
    <brk id="126" max="25" man="1"/>
    <brk id="157" max="25" man="1"/>
    <brk id="194" max="25" man="1"/>
    <brk id="218" max="25" man="1"/>
    <brk id="247" max="25" man="1"/>
    <brk id="272" max="25" man="1"/>
    <brk id="294" max="25" man="1"/>
    <brk id="327" max="25" man="1"/>
    <brk id="354" max="25" man="1"/>
    <brk id="390" max="25" man="1"/>
    <brk id="420" max="25" man="1"/>
    <brk id="454" max="25" man="1"/>
    <brk id="473" max="25" man="1"/>
    <brk id="503" max="25" man="1"/>
    <brk id="541" max="25" man="1"/>
    <brk id="575" max="25" man="1"/>
    <brk id="607" max="25" man="1"/>
    <brk id="625" max="25" man="1"/>
    <brk id="661" max="25" man="1"/>
    <brk id="690" max="25" man="1"/>
    <brk id="718" max="25" man="1"/>
    <brk id="741" max="25" man="1"/>
    <brk id="766" max="25" man="1"/>
    <brk id="792" max="25" man="1"/>
    <brk id="824" max="25" man="1"/>
    <brk id="856" max="25" man="1"/>
    <brk id="888" max="25" man="1"/>
    <brk id="915" max="25" man="1"/>
    <brk id="947" max="25" man="1"/>
  </rowBreaks>
  <drawing r:id="rId2"/>
  <extLst>
    <ext xmlns:x14="http://schemas.microsoft.com/office/spreadsheetml/2009/9/main" uri="{CCE6A557-97BC-4b89-ADB6-D9C93CAAB3DF}">
      <x14:dataValidations xmlns:xm="http://schemas.microsoft.com/office/excel/2006/main" count="2">
        <x14:dataValidation type="list" imeMode="on" allowBlank="1" showInputMessage="1" showErrorMessage="1" error="リストから選択してください" xr:uid="{00000000-0002-0000-0000-000010000000}">
          <x14:formula1>
            <xm:f>プルダウン!$C$3:$C$4</xm:f>
          </x14:formula1>
          <xm:sqref>B654</xm:sqref>
        </x14:dataValidation>
        <x14:dataValidation type="list" imeMode="disabled" allowBlank="1" showInputMessage="1" showErrorMessage="1" error="リストから選択してください" xr:uid="{8B9213D3-5F74-4E64-8F27-6EAC7BCC9CEA}">
          <x14:formula1>
            <xm:f>プルダウン!$C$3:$C$4</xm:f>
          </x14:formula1>
          <xm:sqref>L139:L141 B849:B854 B556:B560 B128:B135 B937:B945 B146:B155 B118:B124 B196:B201 M196:M201 B312:B319 B530:B539 B734:B739 B744:B754 M556:M560 B628:B632 B139:B141 B726:B730 B758:B764 B811:B816 B826:B832 B802:B807 B836:B842 B866:B870 B692:B698 B785:B790 B249:B250 B159:B165 B645:B653 B543:B550 L590:L595 B590:B595 B684:B688 B858:B862 B926:B933 B879:B883 B909:B913 B565:B573 B264:B270 B348:B351 M304:M307 B304:B307 L348:L351 B399:B404 B392:B395 B464:B470 B577:B586 B505:B514 B663:B671 B708:B716 B493:B501 L249:L250 B386:B389 B899:B905 B949:B955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Z49"/>
  <sheetViews>
    <sheetView workbookViewId="0">
      <selection activeCell="A3" sqref="A3"/>
    </sheetView>
  </sheetViews>
  <sheetFormatPr defaultColWidth="9" defaultRowHeight="13.2" x14ac:dyDescent="0.2"/>
  <cols>
    <col min="1" max="1" width="23.44140625" style="3" customWidth="1"/>
    <col min="4" max="4" width="10" customWidth="1"/>
  </cols>
  <sheetData>
    <row r="1" spans="1:26" x14ac:dyDescent="0.2">
      <c r="A1" s="3" t="s">
        <v>170</v>
      </c>
      <c r="C1" t="s">
        <v>171</v>
      </c>
      <c r="E1" t="s">
        <v>172</v>
      </c>
      <c r="G1" t="s">
        <v>173</v>
      </c>
      <c r="I1" t="s">
        <v>198</v>
      </c>
      <c r="K1" s="4" t="s">
        <v>174</v>
      </c>
      <c r="L1" s="4" t="s">
        <v>175</v>
      </c>
      <c r="M1" s="4" t="s">
        <v>176</v>
      </c>
      <c r="N1" s="4" t="s">
        <v>177</v>
      </c>
      <c r="O1" s="4" t="s">
        <v>178</v>
      </c>
      <c r="P1" s="4" t="s">
        <v>179</v>
      </c>
      <c r="Q1" s="4" t="s">
        <v>180</v>
      </c>
      <c r="R1" s="4" t="s">
        <v>181</v>
      </c>
      <c r="S1" s="4" t="s">
        <v>182</v>
      </c>
      <c r="T1" s="4" t="s">
        <v>183</v>
      </c>
      <c r="U1" s="4" t="s">
        <v>184</v>
      </c>
      <c r="V1" s="4" t="s">
        <v>185</v>
      </c>
      <c r="W1" s="4" t="s">
        <v>186</v>
      </c>
      <c r="X1" s="4" t="s">
        <v>187</v>
      </c>
      <c r="Y1" s="4" t="s">
        <v>188</v>
      </c>
      <c r="Z1" s="4" t="s">
        <v>189</v>
      </c>
    </row>
    <row r="3" spans="1:26" x14ac:dyDescent="0.2">
      <c r="A3" s="5" t="s">
        <v>109</v>
      </c>
      <c r="C3" s="6"/>
      <c r="E3" s="7" t="s">
        <v>190</v>
      </c>
      <c r="G3" s="7" t="s">
        <v>191</v>
      </c>
      <c r="I3" s="9" t="s">
        <v>199</v>
      </c>
      <c r="K3" s="8">
        <v>1</v>
      </c>
      <c r="L3" s="9">
        <v>1</v>
      </c>
      <c r="M3" s="8">
        <v>1</v>
      </c>
      <c r="N3" s="8">
        <v>1</v>
      </c>
      <c r="O3" s="8">
        <v>1</v>
      </c>
      <c r="P3" s="8">
        <v>1</v>
      </c>
      <c r="Q3" s="8">
        <v>1</v>
      </c>
      <c r="R3" s="8">
        <v>1</v>
      </c>
      <c r="S3" s="8">
        <v>1</v>
      </c>
      <c r="T3" s="8">
        <v>1</v>
      </c>
      <c r="U3" s="8">
        <v>1</v>
      </c>
      <c r="V3" s="8">
        <v>1</v>
      </c>
      <c r="W3" s="8">
        <v>1</v>
      </c>
      <c r="X3" s="8">
        <v>1</v>
      </c>
      <c r="Y3" s="8">
        <v>1</v>
      </c>
      <c r="Z3" s="9">
        <v>1</v>
      </c>
    </row>
    <row r="4" spans="1:26" x14ac:dyDescent="0.2">
      <c r="A4" s="10" t="s">
        <v>110</v>
      </c>
      <c r="C4" s="11" t="s">
        <v>192</v>
      </c>
      <c r="E4" s="12" t="s">
        <v>193</v>
      </c>
      <c r="G4" s="12" t="s">
        <v>193</v>
      </c>
      <c r="I4" s="14" t="s">
        <v>200</v>
      </c>
      <c r="K4" s="13">
        <v>2</v>
      </c>
      <c r="L4" s="14">
        <v>2</v>
      </c>
      <c r="M4" s="15">
        <v>2</v>
      </c>
      <c r="N4" s="15">
        <v>2</v>
      </c>
      <c r="O4" s="15">
        <v>2</v>
      </c>
      <c r="P4" s="15">
        <v>2</v>
      </c>
      <c r="Q4" s="15">
        <v>2</v>
      </c>
      <c r="R4" s="15">
        <v>2</v>
      </c>
      <c r="S4" s="15">
        <v>2</v>
      </c>
      <c r="T4" s="15">
        <v>2</v>
      </c>
      <c r="U4" s="15">
        <v>2</v>
      </c>
      <c r="V4" s="15">
        <v>2</v>
      </c>
      <c r="W4" s="15">
        <v>2</v>
      </c>
      <c r="X4" s="15">
        <v>2</v>
      </c>
      <c r="Y4" s="15">
        <v>2</v>
      </c>
      <c r="Z4" s="14">
        <v>2</v>
      </c>
    </row>
    <row r="5" spans="1:26" x14ac:dyDescent="0.2">
      <c r="A5" s="10" t="s">
        <v>111</v>
      </c>
      <c r="C5" s="1"/>
      <c r="E5" s="12" t="s">
        <v>194</v>
      </c>
      <c r="G5" s="12" t="s">
        <v>194</v>
      </c>
      <c r="I5" s="16" t="s">
        <v>201</v>
      </c>
      <c r="L5" s="16">
        <v>3</v>
      </c>
      <c r="M5" s="15">
        <v>3</v>
      </c>
      <c r="N5" s="15">
        <v>3</v>
      </c>
      <c r="O5" s="15">
        <v>3</v>
      </c>
      <c r="P5" s="15">
        <v>3</v>
      </c>
      <c r="Q5" s="15">
        <v>3</v>
      </c>
      <c r="R5" s="15">
        <v>3</v>
      </c>
      <c r="S5" s="15">
        <v>3</v>
      </c>
      <c r="T5" s="15">
        <v>3</v>
      </c>
      <c r="U5" s="15">
        <v>3</v>
      </c>
      <c r="V5" s="15">
        <v>3</v>
      </c>
      <c r="W5" s="15">
        <v>3</v>
      </c>
      <c r="X5" s="15">
        <v>3</v>
      </c>
      <c r="Y5" s="15">
        <v>3</v>
      </c>
      <c r="Z5" s="14">
        <v>3</v>
      </c>
    </row>
    <row r="6" spans="1:26" x14ac:dyDescent="0.2">
      <c r="A6" s="10" t="s">
        <v>112</v>
      </c>
      <c r="C6" s="1"/>
      <c r="E6" s="12" t="s">
        <v>195</v>
      </c>
      <c r="G6" s="12" t="s">
        <v>195</v>
      </c>
      <c r="M6" s="13">
        <v>4</v>
      </c>
      <c r="N6" s="15">
        <v>4</v>
      </c>
      <c r="O6" s="15">
        <v>4</v>
      </c>
      <c r="P6" s="15">
        <v>4</v>
      </c>
      <c r="Q6" s="15">
        <v>4</v>
      </c>
      <c r="R6" s="15">
        <v>4</v>
      </c>
      <c r="S6" s="15">
        <v>4</v>
      </c>
      <c r="T6" s="15">
        <v>4</v>
      </c>
      <c r="U6" s="15">
        <v>4</v>
      </c>
      <c r="V6" s="15">
        <v>4</v>
      </c>
      <c r="W6" s="15">
        <v>4</v>
      </c>
      <c r="X6" s="15">
        <v>4</v>
      </c>
      <c r="Y6" s="15">
        <v>4</v>
      </c>
      <c r="Z6" s="14">
        <v>4</v>
      </c>
    </row>
    <row r="7" spans="1:26" x14ac:dyDescent="0.2">
      <c r="A7" s="10" t="s">
        <v>113</v>
      </c>
      <c r="C7" s="1"/>
      <c r="E7" s="18" t="s">
        <v>322</v>
      </c>
      <c r="G7" s="18" t="s">
        <v>322</v>
      </c>
      <c r="N7" s="13">
        <v>5</v>
      </c>
      <c r="O7" s="15">
        <v>5</v>
      </c>
      <c r="P7" s="15">
        <v>5</v>
      </c>
      <c r="Q7" s="15">
        <v>5</v>
      </c>
      <c r="R7" s="15">
        <v>5</v>
      </c>
      <c r="S7" s="15">
        <v>5</v>
      </c>
      <c r="T7" s="15">
        <v>5</v>
      </c>
      <c r="U7" s="15">
        <v>5</v>
      </c>
      <c r="V7" s="15">
        <v>5</v>
      </c>
      <c r="W7" s="15">
        <v>5</v>
      </c>
      <c r="X7" s="15">
        <v>5</v>
      </c>
      <c r="Y7" s="15">
        <v>5</v>
      </c>
      <c r="Z7" s="14">
        <v>5</v>
      </c>
    </row>
    <row r="8" spans="1:26" x14ac:dyDescent="0.2">
      <c r="A8" s="10" t="s">
        <v>114</v>
      </c>
      <c r="C8" s="1"/>
      <c r="O8" s="13">
        <v>6</v>
      </c>
      <c r="P8" s="15">
        <v>6</v>
      </c>
      <c r="Q8" s="15">
        <v>6</v>
      </c>
      <c r="R8" s="15">
        <v>6</v>
      </c>
      <c r="S8" s="15">
        <v>6</v>
      </c>
      <c r="T8" s="15">
        <v>6</v>
      </c>
      <c r="U8" s="15">
        <v>6</v>
      </c>
      <c r="V8" s="15">
        <v>6</v>
      </c>
      <c r="W8" s="15">
        <v>6</v>
      </c>
      <c r="X8" s="15">
        <v>6</v>
      </c>
      <c r="Y8" s="15">
        <v>6</v>
      </c>
      <c r="Z8" s="14">
        <v>6</v>
      </c>
    </row>
    <row r="9" spans="1:26" x14ac:dyDescent="0.2">
      <c r="A9" s="10" t="s">
        <v>115</v>
      </c>
      <c r="C9" s="1"/>
      <c r="P9" s="13">
        <v>7</v>
      </c>
      <c r="Q9" s="15">
        <v>7</v>
      </c>
      <c r="R9" s="15">
        <v>7</v>
      </c>
      <c r="S9" s="15">
        <v>7</v>
      </c>
      <c r="T9" s="15">
        <v>7</v>
      </c>
      <c r="U9" s="15">
        <v>7</v>
      </c>
      <c r="V9" s="15">
        <v>7</v>
      </c>
      <c r="W9" s="15">
        <v>7</v>
      </c>
      <c r="X9" s="15">
        <v>7</v>
      </c>
      <c r="Y9" s="15">
        <v>7</v>
      </c>
      <c r="Z9" s="14">
        <v>7</v>
      </c>
    </row>
    <row r="10" spans="1:26" x14ac:dyDescent="0.2">
      <c r="A10" s="10" t="s">
        <v>116</v>
      </c>
      <c r="C10" s="1"/>
      <c r="Q10" s="13">
        <v>8</v>
      </c>
      <c r="R10" s="15">
        <v>8</v>
      </c>
      <c r="S10" s="15">
        <v>8</v>
      </c>
      <c r="T10" s="15">
        <v>8</v>
      </c>
      <c r="U10" s="15">
        <v>8</v>
      </c>
      <c r="V10" s="15">
        <v>8</v>
      </c>
      <c r="W10" s="15">
        <v>8</v>
      </c>
      <c r="X10" s="15">
        <v>8</v>
      </c>
      <c r="Y10" s="15">
        <v>8</v>
      </c>
      <c r="Z10" s="14">
        <v>8</v>
      </c>
    </row>
    <row r="11" spans="1:26" x14ac:dyDescent="0.2">
      <c r="A11" s="10" t="s">
        <v>117</v>
      </c>
      <c r="C11" s="1"/>
      <c r="R11" s="13">
        <v>9</v>
      </c>
      <c r="S11" s="15">
        <v>9</v>
      </c>
      <c r="T11" s="15">
        <v>9</v>
      </c>
      <c r="U11" s="15">
        <v>9</v>
      </c>
      <c r="V11" s="15">
        <v>9</v>
      </c>
      <c r="W11" s="15">
        <v>9</v>
      </c>
      <c r="X11" s="15">
        <v>9</v>
      </c>
      <c r="Y11" s="15">
        <v>9</v>
      </c>
      <c r="Z11" s="14">
        <v>9</v>
      </c>
    </row>
    <row r="12" spans="1:26" x14ac:dyDescent="0.2">
      <c r="A12" s="10" t="s">
        <v>118</v>
      </c>
      <c r="C12" s="1"/>
      <c r="S12" s="13">
        <v>10</v>
      </c>
      <c r="T12" s="15">
        <v>10</v>
      </c>
      <c r="U12" s="15">
        <v>10</v>
      </c>
      <c r="V12" s="15">
        <v>10</v>
      </c>
      <c r="W12" s="15">
        <v>10</v>
      </c>
      <c r="X12" s="15">
        <v>10</v>
      </c>
      <c r="Y12" s="15">
        <v>10</v>
      </c>
      <c r="Z12" s="14">
        <v>10</v>
      </c>
    </row>
    <row r="13" spans="1:26" x14ac:dyDescent="0.2">
      <c r="A13" s="10" t="s">
        <v>119</v>
      </c>
      <c r="C13" s="1"/>
      <c r="T13" s="13">
        <v>11</v>
      </c>
      <c r="U13" s="15">
        <v>11</v>
      </c>
      <c r="V13" s="15">
        <v>11</v>
      </c>
      <c r="W13" s="15">
        <v>11</v>
      </c>
      <c r="X13" s="15">
        <v>11</v>
      </c>
      <c r="Y13" s="15">
        <v>11</v>
      </c>
      <c r="Z13" s="14">
        <v>11</v>
      </c>
    </row>
    <row r="14" spans="1:26" x14ac:dyDescent="0.2">
      <c r="A14" s="10" t="s">
        <v>120</v>
      </c>
      <c r="C14" s="1"/>
      <c r="U14" s="13">
        <v>12</v>
      </c>
      <c r="V14" s="15">
        <v>12</v>
      </c>
      <c r="W14" s="15">
        <v>12</v>
      </c>
      <c r="X14" s="15">
        <v>12</v>
      </c>
      <c r="Y14" s="15">
        <v>12</v>
      </c>
      <c r="Z14" s="14">
        <v>12</v>
      </c>
    </row>
    <row r="15" spans="1:26" x14ac:dyDescent="0.2">
      <c r="A15" s="10" t="s">
        <v>121</v>
      </c>
      <c r="C15" s="1"/>
      <c r="V15" s="13">
        <v>13</v>
      </c>
      <c r="W15" s="15">
        <v>13</v>
      </c>
      <c r="X15" s="15">
        <v>13</v>
      </c>
      <c r="Y15" s="15">
        <v>13</v>
      </c>
      <c r="Z15" s="14">
        <v>13</v>
      </c>
    </row>
    <row r="16" spans="1:26" x14ac:dyDescent="0.2">
      <c r="A16" s="10" t="s">
        <v>122</v>
      </c>
      <c r="C16" s="1"/>
      <c r="W16" s="13">
        <v>14</v>
      </c>
      <c r="X16" s="15">
        <v>14</v>
      </c>
      <c r="Y16" s="15">
        <v>14</v>
      </c>
      <c r="Z16" s="14">
        <v>14</v>
      </c>
    </row>
    <row r="17" spans="1:26" x14ac:dyDescent="0.2">
      <c r="A17" s="10" t="s">
        <v>123</v>
      </c>
      <c r="C17" s="1"/>
      <c r="X17" s="13">
        <v>15</v>
      </c>
      <c r="Y17" s="15">
        <v>15</v>
      </c>
      <c r="Z17" s="14">
        <v>15</v>
      </c>
    </row>
    <row r="18" spans="1:26" x14ac:dyDescent="0.2">
      <c r="A18" s="10" t="s">
        <v>124</v>
      </c>
      <c r="C18" s="1"/>
      <c r="Y18" s="13">
        <v>16</v>
      </c>
      <c r="Z18" s="14">
        <v>16</v>
      </c>
    </row>
    <row r="19" spans="1:26" x14ac:dyDescent="0.2">
      <c r="A19" s="10" t="s">
        <v>125</v>
      </c>
      <c r="C19" s="1"/>
      <c r="Z19" s="16">
        <v>17</v>
      </c>
    </row>
    <row r="20" spans="1:26" x14ac:dyDescent="0.2">
      <c r="A20" s="10" t="s">
        <v>126</v>
      </c>
      <c r="C20" s="1"/>
    </row>
    <row r="21" spans="1:26" x14ac:dyDescent="0.2">
      <c r="A21" s="10" t="s">
        <v>127</v>
      </c>
      <c r="C21" s="1"/>
    </row>
    <row r="22" spans="1:26" x14ac:dyDescent="0.2">
      <c r="A22" s="10" t="s">
        <v>128</v>
      </c>
      <c r="C22" s="1"/>
    </row>
    <row r="23" spans="1:26" x14ac:dyDescent="0.2">
      <c r="A23" s="10" t="s">
        <v>129</v>
      </c>
      <c r="C23" s="1"/>
    </row>
    <row r="24" spans="1:26" x14ac:dyDescent="0.2">
      <c r="A24" s="10" t="s">
        <v>130</v>
      </c>
      <c r="C24" s="1"/>
    </row>
    <row r="25" spans="1:26" x14ac:dyDescent="0.2">
      <c r="A25" s="10" t="s">
        <v>131</v>
      </c>
      <c r="C25" s="1"/>
    </row>
    <row r="26" spans="1:26" x14ac:dyDescent="0.2">
      <c r="A26" s="10" t="s">
        <v>132</v>
      </c>
      <c r="C26" s="1"/>
    </row>
    <row r="27" spans="1:26" x14ac:dyDescent="0.2">
      <c r="A27" s="10" t="s">
        <v>133</v>
      </c>
      <c r="C27" s="1"/>
    </row>
    <row r="28" spans="1:26" x14ac:dyDescent="0.2">
      <c r="A28" s="10" t="s">
        <v>134</v>
      </c>
      <c r="C28" s="1"/>
    </row>
    <row r="29" spans="1:26" x14ac:dyDescent="0.2">
      <c r="A29" s="10" t="s">
        <v>135</v>
      </c>
      <c r="C29" s="1"/>
    </row>
    <row r="30" spans="1:26" x14ac:dyDescent="0.2">
      <c r="A30" s="10" t="s">
        <v>136</v>
      </c>
      <c r="C30" s="1"/>
    </row>
    <row r="31" spans="1:26" x14ac:dyDescent="0.2">
      <c r="A31" s="10" t="s">
        <v>137</v>
      </c>
      <c r="C31" s="1"/>
    </row>
    <row r="32" spans="1:26" x14ac:dyDescent="0.2">
      <c r="A32" s="10" t="s">
        <v>138</v>
      </c>
      <c r="C32" s="1"/>
    </row>
    <row r="33" spans="1:3" x14ac:dyDescent="0.2">
      <c r="A33" s="10" t="s">
        <v>139</v>
      </c>
      <c r="C33" s="1"/>
    </row>
    <row r="34" spans="1:3" x14ac:dyDescent="0.2">
      <c r="A34" s="10" t="s">
        <v>140</v>
      </c>
      <c r="C34" s="1"/>
    </row>
    <row r="35" spans="1:3" x14ac:dyDescent="0.2">
      <c r="A35" s="10" t="s">
        <v>141</v>
      </c>
      <c r="C35" s="1"/>
    </row>
    <row r="36" spans="1:3" x14ac:dyDescent="0.2">
      <c r="A36" s="10" t="s">
        <v>142</v>
      </c>
      <c r="C36" s="1"/>
    </row>
    <row r="37" spans="1:3" x14ac:dyDescent="0.2">
      <c r="A37" s="10" t="s">
        <v>143</v>
      </c>
      <c r="C37" s="1"/>
    </row>
    <row r="38" spans="1:3" x14ac:dyDescent="0.2">
      <c r="A38" s="10" t="s">
        <v>144</v>
      </c>
      <c r="C38" s="1"/>
    </row>
    <row r="39" spans="1:3" x14ac:dyDescent="0.2">
      <c r="A39" s="10" t="s">
        <v>145</v>
      </c>
      <c r="C39" s="1"/>
    </row>
    <row r="40" spans="1:3" x14ac:dyDescent="0.2">
      <c r="A40" s="10" t="s">
        <v>146</v>
      </c>
      <c r="C40" s="1"/>
    </row>
    <row r="41" spans="1:3" x14ac:dyDescent="0.2">
      <c r="A41" s="10" t="s">
        <v>147</v>
      </c>
      <c r="C41" s="1"/>
    </row>
    <row r="42" spans="1:3" x14ac:dyDescent="0.2">
      <c r="A42" s="10" t="s">
        <v>148</v>
      </c>
      <c r="C42" s="1"/>
    </row>
    <row r="43" spans="1:3" x14ac:dyDescent="0.2">
      <c r="A43" s="10" t="s">
        <v>149</v>
      </c>
      <c r="C43" s="1"/>
    </row>
    <row r="44" spans="1:3" x14ac:dyDescent="0.2">
      <c r="A44" s="10" t="s">
        <v>150</v>
      </c>
      <c r="C44" s="1"/>
    </row>
    <row r="45" spans="1:3" x14ac:dyDescent="0.2">
      <c r="A45" s="10" t="s">
        <v>151</v>
      </c>
      <c r="C45" s="1"/>
    </row>
    <row r="46" spans="1:3" x14ac:dyDescent="0.2">
      <c r="A46" s="10" t="s">
        <v>152</v>
      </c>
      <c r="C46" s="1"/>
    </row>
    <row r="47" spans="1:3" x14ac:dyDescent="0.2">
      <c r="A47" s="10" t="s">
        <v>153</v>
      </c>
      <c r="C47" s="1"/>
    </row>
    <row r="48" spans="1:3" x14ac:dyDescent="0.2">
      <c r="A48" s="10" t="s">
        <v>154</v>
      </c>
      <c r="C48" s="1"/>
    </row>
    <row r="49" spans="1:3" x14ac:dyDescent="0.2">
      <c r="A49" s="17" t="s">
        <v>155</v>
      </c>
      <c r="C49" s="1"/>
    </row>
  </sheetData>
  <phoneticPr fontId="1"/>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21</vt:i4>
      </vt:variant>
    </vt:vector>
  </HeadingPairs>
  <TitlesOfParts>
    <vt:vector size="23" baseType="lpstr">
      <vt:lpstr>調査票</vt:lpstr>
      <vt:lpstr>プルダウン</vt:lpstr>
      <vt:lpstr>調査票!Print_Area</vt:lpstr>
      <vt:lpstr>国交省等級</vt:lpstr>
      <vt:lpstr>選択肢02</vt:lpstr>
      <vt:lpstr>選択肢03</vt:lpstr>
      <vt:lpstr>選択肢04</vt:lpstr>
      <vt:lpstr>選択肢05</vt:lpstr>
      <vt:lpstr>選択肢06</vt:lpstr>
      <vt:lpstr>選択肢07</vt:lpstr>
      <vt:lpstr>選択肢08</vt:lpstr>
      <vt:lpstr>選択肢09</vt:lpstr>
      <vt:lpstr>選択肢10</vt:lpstr>
      <vt:lpstr>選択肢11</vt:lpstr>
      <vt:lpstr>選択肢12</vt:lpstr>
      <vt:lpstr>選択肢13</vt:lpstr>
      <vt:lpstr>選択肢14</vt:lpstr>
      <vt:lpstr>選択肢15</vt:lpstr>
      <vt:lpstr>選択肢16</vt:lpstr>
      <vt:lpstr>選択肢17</vt:lpstr>
      <vt:lpstr>増減リスト</vt:lpstr>
      <vt:lpstr>都道府県協会リスト</vt:lpstr>
      <vt:lpstr>都道府県等級</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吉田　隼三</dc:creator>
  <cp:lastModifiedBy>us200201</cp:lastModifiedBy>
  <cp:lastPrinted>2026-05-29T00:32:31Z</cp:lastPrinted>
  <dcterms:created xsi:type="dcterms:W3CDTF">2020-07-06T23:48:34Z</dcterms:created>
  <dcterms:modified xsi:type="dcterms:W3CDTF">2026-05-29T00:34:43Z</dcterms:modified>
</cp:coreProperties>
</file>